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0" activeTab="6"/>
  </bookViews>
  <sheets>
    <sheet name="HORARI" sheetId="1" r:id="rId1"/>
    <sheet name="INDIVIDUALS 3ª DIVISIÓ" sheetId="2" r:id="rId2"/>
    <sheet name="INDIVIDUALS 2ª DIVISIÓ" sheetId="3" r:id="rId3"/>
    <sheet name="INDIVIDUALS 1ª DIVISIÓ" sheetId="4" r:id="rId4"/>
    <sheet name="PARELLES" sheetId="5" r:id="rId5"/>
    <sheet name="CONJUNTS" sheetId="6" r:id="rId6"/>
    <sheet name="TABULACIO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<sst xmlns="http://schemas.openxmlformats.org/spreadsheetml/2006/main" count="2003" uniqueCount="563">
  <si>
    <t>FINAL  CATALUNYA  SUD</t>
  </si>
  <si>
    <t xml:space="preserve">LA SENIA, 5 i 6 D'ABRIL DE 2014  </t>
  </si>
  <si>
    <t>DISSABTE, 5 D'ABRIL</t>
  </si>
  <si>
    <t>08:30h.</t>
  </si>
  <si>
    <t>CONCENTRACIÓ DELS CLUBS PARTICIPANTS</t>
  </si>
  <si>
    <t>09:00h.</t>
  </si>
  <si>
    <t>INICI CERIMÒNIA D'OBERTURA</t>
  </si>
  <si>
    <t>ENTRADA DELS CLUBS PARTICIPANTS</t>
  </si>
  <si>
    <t>C.T. ALCANAR</t>
  </si>
  <si>
    <t>C.T. ALFACS</t>
  </si>
  <si>
    <t>C.T. AMPOSTA</t>
  </si>
  <si>
    <t>C.T. DELTEBRE</t>
  </si>
  <si>
    <t>C.T. L'AMETLLA DE MAR</t>
  </si>
  <si>
    <t>C.T. LA GRANADELLA</t>
  </si>
  <si>
    <t>C.T. LA VIE</t>
  </si>
  <si>
    <t>C.T. SANTA BARBARA</t>
  </si>
  <si>
    <t>C.T. TORTOSA</t>
  </si>
  <si>
    <t>C.T. ULLDECONA</t>
  </si>
  <si>
    <t>ENTRADA DELS JUTGES</t>
  </si>
  <si>
    <t>JURAMENT DE L'ATLETA</t>
  </si>
  <si>
    <t>JURAMENT DEL JUTGE</t>
  </si>
  <si>
    <t>PARLAMENTS:</t>
  </si>
  <si>
    <t>Sr. President de la FECT</t>
  </si>
  <si>
    <t>09:30h.</t>
  </si>
  <si>
    <t>Escalfament Individuals Categoria BENJAMÍ FEMENÍ i MASCULÍ 3ª DIVISIÓ</t>
  </si>
  <si>
    <t>09:35h.</t>
  </si>
  <si>
    <t>COMPETICIÓ</t>
  </si>
  <si>
    <t>10:10h.</t>
  </si>
  <si>
    <t>Escalfament Individuals Categoria INFANTIL FEMENÍ 3ª DIVISIÓ</t>
  </si>
  <si>
    <t>10:15h.</t>
  </si>
  <si>
    <t>10:55h.</t>
  </si>
  <si>
    <t xml:space="preserve">Escalfament Individuals Categoria CADET FEMENÍ i MASCULÍ 3ª DIVISIÓ </t>
  </si>
  <si>
    <t>11:00h.</t>
  </si>
  <si>
    <t>11:45h.</t>
  </si>
  <si>
    <t xml:space="preserve">Escalfament Individuals Categoria JUVENIL i JÚNIOR FEMENÍ 3ª DIVISIÓ </t>
  </si>
  <si>
    <t>11:50h.</t>
  </si>
  <si>
    <t>12:20h.</t>
  </si>
  <si>
    <t xml:space="preserve">Escalfament Individuals Categoria BENJAMÍ i INFANTIL FEMENÍ i MASCULÍ 2ª DIVISIÓ </t>
  </si>
  <si>
    <t>12:25h.</t>
  </si>
  <si>
    <t>13:20h.</t>
  </si>
  <si>
    <t xml:space="preserve">Escalfament Individuals Categoria CADET  FEMENÍ 2ª DIVISIÓ </t>
  </si>
  <si>
    <t>13:25h.</t>
  </si>
  <si>
    <t>14:05h.</t>
  </si>
  <si>
    <t>DESCANS - DINAR</t>
  </si>
  <si>
    <t>15:00h.</t>
  </si>
  <si>
    <t xml:space="preserve">Escalfament Individuals Categoria JUVENIL FEMENÍ 2ª DIVISIÓ </t>
  </si>
  <si>
    <t>15:05h.</t>
  </si>
  <si>
    <t>15:45h.</t>
  </si>
  <si>
    <t xml:space="preserve">Escalfament Individuals Categoria JÚNIOR i SÈNIOR FEMENÍ 2ª DIVISIÓ </t>
  </si>
  <si>
    <t>15:50h.</t>
  </si>
  <si>
    <t>16:45h.</t>
  </si>
  <si>
    <t xml:space="preserve">Escalfament Individuals Categoria INFANTIL i CADET FEMENÍ i MASCULÍ 1ª DIVISIÓ </t>
  </si>
  <si>
    <t>16:50h.</t>
  </si>
  <si>
    <t>17:20h.</t>
  </si>
  <si>
    <t xml:space="preserve">Escalfament Individuals Categoria JUVENIL i JÚNIOR 1ª DIVISIÓ </t>
  </si>
  <si>
    <t>17:25h.</t>
  </si>
  <si>
    <t>17:50h.</t>
  </si>
  <si>
    <t xml:space="preserve">Escalfament Individuals Categoria SÈNIOR FEMENÍ 1ª DIVISIÓ </t>
  </si>
  <si>
    <t>17:55h.</t>
  </si>
  <si>
    <t xml:space="preserve">Escalfament Individuals Categoria SÈNIOR MASCULÍ 1ª DIVISIÓ </t>
  </si>
  <si>
    <t>18:00h.</t>
  </si>
  <si>
    <t>18:55h.</t>
  </si>
  <si>
    <t>Escalfament 2 Bastons Categoria INFANTIL, CADET, JUVENIL i SÈNIOR 1ª DIVISIÓ</t>
  </si>
  <si>
    <t>19:00h.</t>
  </si>
  <si>
    <t>19:55h.</t>
  </si>
  <si>
    <t>FINAL DE LA COMPETICIÓ</t>
  </si>
  <si>
    <t>DIUMENGE, 6 D'ABRIL</t>
  </si>
  <si>
    <t>APERTURA POLIESPORTIU (ENTRENAMENTS LLIURES)</t>
  </si>
  <si>
    <t xml:space="preserve">Escalfament Parelles Categoria INFANTIL 2ª DIVISIÓ </t>
  </si>
  <si>
    <t>09:05h.</t>
  </si>
  <si>
    <t>09:50h.</t>
  </si>
  <si>
    <t>Escalfament Parelles Categoria BENJAMÍ i INFANTIL 3ª DIVISIÓ</t>
  </si>
  <si>
    <t>09:55h.</t>
  </si>
  <si>
    <t>Escalfament Parelles Categoria CADET, JUVENIL i JÚNIOR 3ª DIVISIÓ</t>
  </si>
  <si>
    <t>10:20h.</t>
  </si>
  <si>
    <t>Escalfament Parelles Categoria CADET 2ª DIVISIÓ</t>
  </si>
  <si>
    <t>11:30h.</t>
  </si>
  <si>
    <t>Escalfament Parelles Categoria JUVENIL i JÚNIOR 2ª DIVISIÓ</t>
  </si>
  <si>
    <t>11:35h.</t>
  </si>
  <si>
    <t>12:10h.</t>
  </si>
  <si>
    <t>Escalfament Parelles Categoria SÈNIOR 2ª DIVISIÓ, CADET i JUVENIL 1ª DIVISIÓ</t>
  </si>
  <si>
    <t>12:15h.</t>
  </si>
  <si>
    <t>12:50h.</t>
  </si>
  <si>
    <t>Escalfament Parelles Categoria SÈNIOR 1ª DIVISIÓ</t>
  </si>
  <si>
    <t>12:55h.</t>
  </si>
  <si>
    <t>13:15h.</t>
  </si>
  <si>
    <t>Escalfament Equips Mans Lliures</t>
  </si>
  <si>
    <t>EXHIBICIÓ</t>
  </si>
  <si>
    <t>13:45h.</t>
  </si>
  <si>
    <t>14:45h.</t>
  </si>
  <si>
    <t>Escalfament Equips Categoria INFANTIL 1-3</t>
  </si>
  <si>
    <t>14:50h.</t>
  </si>
  <si>
    <t>Escalfament Equips Categoria INFANTIL 4-5</t>
  </si>
  <si>
    <t>14:55h.</t>
  </si>
  <si>
    <t>Escalfament Equips Categoria INFANTIL 6-7</t>
  </si>
  <si>
    <t>Escalfament Equips Categoria CADET 1-2</t>
  </si>
  <si>
    <t>15:55h.</t>
  </si>
  <si>
    <t>Escalfament Equips Categoria CADET 3-4</t>
  </si>
  <si>
    <t>16:00h.</t>
  </si>
  <si>
    <t>16:30h.</t>
  </si>
  <si>
    <t>Escalfament Equips Categoria JUNIOR 1-2</t>
  </si>
  <si>
    <t>16:35h.</t>
  </si>
  <si>
    <t>Escalfament Equips Categoria JUNIOR 3-4</t>
  </si>
  <si>
    <t>16:40h.</t>
  </si>
  <si>
    <t>Escalfament Equips Categoria JUNIOR 5 i SÈNIOR</t>
  </si>
  <si>
    <t>17:30h.</t>
  </si>
  <si>
    <t xml:space="preserve">Escalfament Grups Categoria INFANTIL </t>
  </si>
  <si>
    <t>17:35h.</t>
  </si>
  <si>
    <t>Escalfament Grups Categoria CADET i JÚNIOR 1</t>
  </si>
  <si>
    <t>17:40h.</t>
  </si>
  <si>
    <t xml:space="preserve">Escalfament Grups Categoria JÚNIOR 2-3 </t>
  </si>
  <si>
    <t>17:45h.</t>
  </si>
  <si>
    <t xml:space="preserve">Escalfament Grups Categoria SÈNIOR </t>
  </si>
  <si>
    <t>18:50h.</t>
  </si>
  <si>
    <t>CERIMONIA DE CLOENDA I LLIURAMENT DE DIPLOMES</t>
  </si>
  <si>
    <t>19:50h.</t>
  </si>
  <si>
    <t>SEMIFINAL CATALUNYA SUD (LA SENIA)</t>
  </si>
  <si>
    <t>INDIVIDUALS  3ª  DIVISIÓ</t>
  </si>
  <si>
    <t>3ª DIVISIÓ</t>
  </si>
  <si>
    <t>CATEGORIA BENJAMÍ FEMENÍ</t>
  </si>
  <si>
    <t>Nº</t>
  </si>
  <si>
    <t>NOM I COGNOM</t>
  </si>
  <si>
    <t>CLUB</t>
  </si>
  <si>
    <t>PUNTUACIO FINAL</t>
  </si>
  <si>
    <t>PUNTUACIO SEMIFINAL</t>
  </si>
  <si>
    <t>TOTAL</t>
  </si>
  <si>
    <t xml:space="preserve">CATHERINE </t>
  </si>
  <si>
    <t>CORREA</t>
  </si>
  <si>
    <t>ULLDECONA</t>
  </si>
  <si>
    <t>NEREA</t>
  </si>
  <si>
    <t>VIÑA</t>
  </si>
  <si>
    <t>TORTOSA</t>
  </si>
  <si>
    <t xml:space="preserve">EDITH </t>
  </si>
  <si>
    <t>NAVARRO</t>
  </si>
  <si>
    <t>ALCANAR</t>
  </si>
  <si>
    <t>MAR</t>
  </si>
  <si>
    <t>ROIG</t>
  </si>
  <si>
    <t>ALBA</t>
  </si>
  <si>
    <t>RUIZ</t>
  </si>
  <si>
    <t>ANDREA</t>
  </si>
  <si>
    <t>BARAHONA</t>
  </si>
  <si>
    <t>CATEGORIA BENJAMÍ MASCULÍ</t>
  </si>
  <si>
    <t>DENIS</t>
  </si>
  <si>
    <t>BOTA</t>
  </si>
  <si>
    <t>CATEGORIA INFANTIL FEMENÍ</t>
  </si>
  <si>
    <t xml:space="preserve">NOM I COGNOMS </t>
  </si>
  <si>
    <t>MARIA</t>
  </si>
  <si>
    <t>CAMPANALS</t>
  </si>
  <si>
    <t>LA GRANADELLA</t>
  </si>
  <si>
    <t>JENNIFER</t>
  </si>
  <si>
    <t>ROJAS</t>
  </si>
  <si>
    <t>MARTA</t>
  </si>
  <si>
    <t>BRUNET</t>
  </si>
  <si>
    <t xml:space="preserve">NAOMI </t>
  </si>
  <si>
    <t>MOZA</t>
  </si>
  <si>
    <t>ABRIL</t>
  </si>
  <si>
    <t>GASCO</t>
  </si>
  <si>
    <t>URGELL</t>
  </si>
  <si>
    <t>CASTILLO</t>
  </si>
  <si>
    <t>DELTEBRE</t>
  </si>
  <si>
    <t>ELISA</t>
  </si>
  <si>
    <t>MONTERDE</t>
  </si>
  <si>
    <t xml:space="preserve">SARAY </t>
  </si>
  <si>
    <t>MAURI</t>
  </si>
  <si>
    <t>CATEGORIA CADET FEMENÍ</t>
  </si>
  <si>
    <t>GAUSACHS</t>
  </si>
  <si>
    <t>LAIA</t>
  </si>
  <si>
    <t>DANIELA</t>
  </si>
  <si>
    <t>TINKOVAN</t>
  </si>
  <si>
    <t>NOA</t>
  </si>
  <si>
    <t>CRESPO</t>
  </si>
  <si>
    <t>SANTA BARBARA</t>
  </si>
  <si>
    <t>PAULA</t>
  </si>
  <si>
    <t>KAMINSKA</t>
  </si>
  <si>
    <t>VERONICA</t>
  </si>
  <si>
    <t>FURAK</t>
  </si>
  <si>
    <t>AMPOSTA</t>
  </si>
  <si>
    <t>NURIA</t>
  </si>
  <si>
    <t>AGRAMUNT</t>
  </si>
  <si>
    <t>RUE</t>
  </si>
  <si>
    <t>CATEGORIA CADET MASCULÍ</t>
  </si>
  <si>
    <t>TOTAL FINAL</t>
  </si>
  <si>
    <t>ROGER</t>
  </si>
  <si>
    <t>CATEGORIA JUVENIL FEMENÍ</t>
  </si>
  <si>
    <t>LAURA</t>
  </si>
  <si>
    <t>GAVALDON</t>
  </si>
  <si>
    <t>COLMENERO</t>
  </si>
  <si>
    <t>ALFACS</t>
  </si>
  <si>
    <t>FANI</t>
  </si>
  <si>
    <t>DASCALU</t>
  </si>
  <si>
    <t>CATEGORIA JÚNIOR FEMENÍ</t>
  </si>
  <si>
    <t>ELISABETH</t>
  </si>
  <si>
    <t>RIUS</t>
  </si>
  <si>
    <t xml:space="preserve">ETNA </t>
  </si>
  <si>
    <t>PAPASEIT</t>
  </si>
  <si>
    <t>MIRABELA</t>
  </si>
  <si>
    <t>BULICA</t>
  </si>
  <si>
    <t>FINAL CATALUNYA SUD (LA SENIA)</t>
  </si>
  <si>
    <t>INDIVIDUALS  2ª DIVISIÓ</t>
  </si>
  <si>
    <t>2ª DIVISIÓ</t>
  </si>
  <si>
    <t>NOLLA</t>
  </si>
  <si>
    <t>ARIADNA</t>
  </si>
  <si>
    <t>POMADA</t>
  </si>
  <si>
    <t>AMIRA</t>
  </si>
  <si>
    <t>GRIGORIU</t>
  </si>
  <si>
    <t>ARTOLA</t>
  </si>
  <si>
    <t>CORAL</t>
  </si>
  <si>
    <t>HIERRO</t>
  </si>
  <si>
    <t>AINA</t>
  </si>
  <si>
    <t>POZO</t>
  </si>
  <si>
    <t>EDITH</t>
  </si>
  <si>
    <t>SOLER</t>
  </si>
  <si>
    <t>AGUEDA</t>
  </si>
  <si>
    <t>QUILES</t>
  </si>
  <si>
    <t>CATEGORIA INFANTIL MASCULÍ</t>
  </si>
  <si>
    <t>PAU</t>
  </si>
  <si>
    <t>ENCISO</t>
  </si>
  <si>
    <t xml:space="preserve">JAN </t>
  </si>
  <si>
    <t>ANTONIA</t>
  </si>
  <si>
    <t>POPA</t>
  </si>
  <si>
    <t>BITIS</t>
  </si>
  <si>
    <t>LLUNA</t>
  </si>
  <si>
    <t>MADALINA</t>
  </si>
  <si>
    <t>NEGREA</t>
  </si>
  <si>
    <t>LARISA</t>
  </si>
  <si>
    <t>IRIS</t>
  </si>
  <si>
    <t>GARCIA</t>
  </si>
  <si>
    <t>CRISTINA</t>
  </si>
  <si>
    <t>REVERTER</t>
  </si>
  <si>
    <t>CID</t>
  </si>
  <si>
    <t>TANIA</t>
  </si>
  <si>
    <t>JOANA</t>
  </si>
  <si>
    <t>PEREZ</t>
  </si>
  <si>
    <t>JULIA</t>
  </si>
  <si>
    <t>RITA</t>
  </si>
  <si>
    <t>MINGUELL</t>
  </si>
  <si>
    <t>BONET</t>
  </si>
  <si>
    <t>FORCADELL</t>
  </si>
  <si>
    <t>AINHOA</t>
  </si>
  <si>
    <t>LEON</t>
  </si>
  <si>
    <t>ZAIRA</t>
  </si>
  <si>
    <t>PORRES</t>
  </si>
  <si>
    <t>BRIGITTE</t>
  </si>
  <si>
    <t>FRANCH</t>
  </si>
  <si>
    <t>BRAU</t>
  </si>
  <si>
    <t>CASANOVA</t>
  </si>
  <si>
    <t>DESIREE</t>
  </si>
  <si>
    <t>BRULL</t>
  </si>
  <si>
    <t>MIREIA</t>
  </si>
  <si>
    <t>ARASA</t>
  </si>
  <si>
    <t>NOEMI</t>
  </si>
  <si>
    <t>PELL</t>
  </si>
  <si>
    <t>CATEGORIA SÈNIOR FEMENÍ</t>
  </si>
  <si>
    <t>BORRULL</t>
  </si>
  <si>
    <t>GEMMA</t>
  </si>
  <si>
    <t>MUÑOZ</t>
  </si>
  <si>
    <t>LA VIE</t>
  </si>
  <si>
    <t>CABRERA</t>
  </si>
  <si>
    <t>INDIVIDUALS  i  2 BASTONS 1ª  DIVISIÓ</t>
  </si>
  <si>
    <t>1ª DIVISIÓ</t>
  </si>
  <si>
    <t>THERESE</t>
  </si>
  <si>
    <t>VICTOR</t>
  </si>
  <si>
    <t>PATRICIA</t>
  </si>
  <si>
    <t>MORAS</t>
  </si>
  <si>
    <t>ILENIA</t>
  </si>
  <si>
    <t>SANCHEZ</t>
  </si>
  <si>
    <t>SORAYA</t>
  </si>
  <si>
    <t>MARTINEZ</t>
  </si>
  <si>
    <t>ERIC</t>
  </si>
  <si>
    <t>QUERAL</t>
  </si>
  <si>
    <t>ANNA</t>
  </si>
  <si>
    <t>ZAFRA</t>
  </si>
  <si>
    <t>CINTA</t>
  </si>
  <si>
    <t>ESCODA</t>
  </si>
  <si>
    <t>BERTOMEU</t>
  </si>
  <si>
    <t>AIDA</t>
  </si>
  <si>
    <t>MESTRE</t>
  </si>
  <si>
    <t>DIAZ</t>
  </si>
  <si>
    <t>ERIKA</t>
  </si>
  <si>
    <t>MAYOR</t>
  </si>
  <si>
    <t>LORENA</t>
  </si>
  <si>
    <t>CASES</t>
  </si>
  <si>
    <t xml:space="preserve">WIDET </t>
  </si>
  <si>
    <t>ET TIBARI</t>
  </si>
  <si>
    <t>L'AMETLLA</t>
  </si>
  <si>
    <t>FABRA</t>
  </si>
  <si>
    <t>RODRIGUEZ</t>
  </si>
  <si>
    <t>AFACS</t>
  </si>
  <si>
    <t>DIANA</t>
  </si>
  <si>
    <t>HERRERA</t>
  </si>
  <si>
    <t>CATEGORIA SÈNIOR MASCULÍ</t>
  </si>
  <si>
    <t xml:space="preserve">SERGI </t>
  </si>
  <si>
    <t>CATALAN</t>
  </si>
  <si>
    <t>JOAN DIDAC</t>
  </si>
  <si>
    <t>ROMAN</t>
  </si>
  <si>
    <t>JOAN</t>
  </si>
  <si>
    <t>CALLAU</t>
  </si>
  <si>
    <t>MARC</t>
  </si>
  <si>
    <t>2 BASTONS</t>
  </si>
  <si>
    <t>CATEGORIA 2 BASTONS INFANTIL</t>
  </si>
  <si>
    <t xml:space="preserve">AMIRA </t>
  </si>
  <si>
    <t>CATEGORIA 2 BASTONS CADET</t>
  </si>
  <si>
    <t>CATEGORIA 2 BASTONS JUVENIL</t>
  </si>
  <si>
    <t>CATEGORIA 2 BASTONS SÈNIOR</t>
  </si>
  <si>
    <t>PARELLES</t>
  </si>
  <si>
    <t xml:space="preserve">PARELLES CATEGORIA BENJAMÍ </t>
  </si>
  <si>
    <t>PAULA BOTA - MIREN TORNE</t>
  </si>
  <si>
    <t>MONICA JIMENEZ - ANDREEA VASILE</t>
  </si>
  <si>
    <t>PARELLES CATEGORIA INFANTIL</t>
  </si>
  <si>
    <t>MARIA CAMPANALS - IACMA PAPASEIT</t>
  </si>
  <si>
    <t xml:space="preserve">DENIS BOTA - NOAMI MOZA </t>
  </si>
  <si>
    <t>ABRIL GASCO - JENNIFER ROJAS</t>
  </si>
  <si>
    <t>ELENA PANDELEA - MARIA PANDELEA</t>
  </si>
  <si>
    <t>MARTA RODRIGUEZ - CINTA RODRIGUEZ</t>
  </si>
  <si>
    <t>SARAY MAURI - ELISA MONTERDE</t>
  </si>
  <si>
    <t>PAULA RUE - NOA SEGURA</t>
  </si>
  <si>
    <t>PARELLES CATEGORIA CADET</t>
  </si>
  <si>
    <t>URGELL CASTELL - ALBA GAUSACHS</t>
  </si>
  <si>
    <t>DANIELA TINKOVAN - NEREA VIÑA</t>
  </si>
  <si>
    <t>PARELLES CATEGORIA JUVENIL</t>
  </si>
  <si>
    <t xml:space="preserve">MARTA BRUNET - FANI DASCALU </t>
  </si>
  <si>
    <t>PARELLES CATEGORIA JÚNIOR</t>
  </si>
  <si>
    <t>MIRABELA BULICA - ANDREA TOMAS</t>
  </si>
  <si>
    <t>THERESE CORREA - AMIRA GRIGORIU</t>
  </si>
  <si>
    <t>ARIADNA POMADA - VICTOR RUIZ</t>
  </si>
  <si>
    <t>NEREA ARTOLA - PAU ENCISO</t>
  </si>
  <si>
    <t>MIRUNA DANIELA CRET - EDITH SOLER</t>
  </si>
  <si>
    <t>ARIADNA NOLLA - NEREA NOLLA</t>
  </si>
  <si>
    <t>BEATRICE ARDELEAN - AGUEDA QUILES</t>
  </si>
  <si>
    <t>AINA POZO - NURIA ZARAGOZA</t>
  </si>
  <si>
    <t>PAULA BITIS - MADALINA NEGREA</t>
  </si>
  <si>
    <t>LAIA GAUSACHS - ERIC QUERAL</t>
  </si>
  <si>
    <t>LARISA NEGREA - CRISTINA NEGREA</t>
  </si>
  <si>
    <t>ANDREA LEON - ALBA MURIA</t>
  </si>
  <si>
    <t>MAR ACCENSI - ALEXIA ROIGUET</t>
  </si>
  <si>
    <t>LAURA BALAGUE - PAULA ESBRI</t>
  </si>
  <si>
    <t>MERÇE CASARUBIO - AINHOA FORES</t>
  </si>
  <si>
    <t>AINHOA LEON - RITA MINGUELL</t>
  </si>
  <si>
    <t>LAURA REVERTER - MARINA SOL</t>
  </si>
  <si>
    <t>ANDREA ALBARADO - BRIGITTE FRANCH</t>
  </si>
  <si>
    <t xml:space="preserve">JULIA CASANOVA - JULIA HIERRO </t>
  </si>
  <si>
    <t>PAULA ESTEFANIA BAILA - ZAIRA CRUZ</t>
  </si>
  <si>
    <t>AIDA LLAMBRICH - NADIA PONS</t>
  </si>
  <si>
    <t>PARELLES CATEGORIA SÈNIOR</t>
  </si>
  <si>
    <t>ALBA CABRERA - ZAIRA PORRES</t>
  </si>
  <si>
    <t>IRINA ALBESA - MIREIA ARASA</t>
  </si>
  <si>
    <t>PATRICIA MORAS - ILENIA SANCHEZ</t>
  </si>
  <si>
    <t>IRIS GARCIA - SORAYA MARTINEZ</t>
  </si>
  <si>
    <t>ANDREA NAVARRO - ANNA ZAFRA</t>
  </si>
  <si>
    <t>ARIADNA CID - CINTA ESCODA</t>
  </si>
  <si>
    <t>LLUNA HIERRO - JOANA PEREZ</t>
  </si>
  <si>
    <t>SERGI CATALAN - LAIA DIAZ</t>
  </si>
  <si>
    <t>LORENA CASES - PACO RODRIGUEZ</t>
  </si>
  <si>
    <t>LAIA BERTOMEU - MARC HIERRO</t>
  </si>
  <si>
    <t>NEREA FABRA - AIDA MESTRE</t>
  </si>
  <si>
    <t>CONJUNTS</t>
  </si>
  <si>
    <t>EQUIPS</t>
  </si>
  <si>
    <t>EQUIPS MANS LLIURES</t>
  </si>
  <si>
    <t xml:space="preserve">EQUIPS CATEGORIA INFANTIL </t>
  </si>
  <si>
    <t>ALCANAR "B"</t>
  </si>
  <si>
    <t>SANTA BARBARA "A"</t>
  </si>
  <si>
    <t>ALCANAR "A"</t>
  </si>
  <si>
    <t>SANTA BARBARA "B"</t>
  </si>
  <si>
    <t>SANTA BARBARA "C"</t>
  </si>
  <si>
    <t xml:space="preserve">EQUIPS CATEGORIA CADET </t>
  </si>
  <si>
    <t xml:space="preserve">EQUIPS CATEGORIA JÚNIOR </t>
  </si>
  <si>
    <t xml:space="preserve">EQUIPS CATEGORIA SÈNIOR </t>
  </si>
  <si>
    <t>GRUPS</t>
  </si>
  <si>
    <t xml:space="preserve">GRUPS CATEGORIA INFANTIL </t>
  </si>
  <si>
    <t xml:space="preserve">ALCANAR </t>
  </si>
  <si>
    <t xml:space="preserve">GRUPS CATEGORIA CADET </t>
  </si>
  <si>
    <t>LA GRANDELLA</t>
  </si>
  <si>
    <t xml:space="preserve">GRUPS CATEGORIA JÚNIOR </t>
  </si>
  <si>
    <t xml:space="preserve">GRUPS CATEGORIA SÈNIOR </t>
  </si>
  <si>
    <t>3A DIVISIO</t>
  </si>
  <si>
    <t>INDIVIDUALS BENJAMI FEMENI</t>
  </si>
  <si>
    <t>NOM I CLUB</t>
  </si>
  <si>
    <t>JUTGE 1</t>
  </si>
  <si>
    <t>JUTGE 2</t>
  </si>
  <si>
    <t>JUTGE 3</t>
  </si>
  <si>
    <t>JUTGE 4</t>
  </si>
  <si>
    <t>JUTGE 5</t>
  </si>
  <si>
    <t>SUMA</t>
  </si>
  <si>
    <t>MEDIA</t>
  </si>
  <si>
    <t>PENAL</t>
  </si>
  <si>
    <t>ANDREA BARAHONA</t>
  </si>
  <si>
    <t>M.T.</t>
  </si>
  <si>
    <t>E.A.</t>
  </si>
  <si>
    <t>ALBA RUIZ</t>
  </si>
  <si>
    <t>MAR ROIG</t>
  </si>
  <si>
    <t>EDITH NAVARRO</t>
  </si>
  <si>
    <t>NEREA VIÑA</t>
  </si>
  <si>
    <t>TROTOSA</t>
  </si>
  <si>
    <t>CATHERINE CORREA</t>
  </si>
  <si>
    <t>DENIS BOTA</t>
  </si>
  <si>
    <t>INDIVIDUALS INFANTIL FEMENI</t>
  </si>
  <si>
    <t>SARAY MAURI</t>
  </si>
  <si>
    <t>ELISA MONTERDE</t>
  </si>
  <si>
    <t>NAOMI MOZA</t>
  </si>
  <si>
    <t>MARTA BRUNET</t>
  </si>
  <si>
    <t>ABRIL GASCO</t>
  </si>
  <si>
    <t>URGELL CASTILLO</t>
  </si>
  <si>
    <t>JENNIFER ROJAS</t>
  </si>
  <si>
    <t>MARIA CAMPANALS</t>
  </si>
  <si>
    <t>INDIVIDUALS CADET FEMENI</t>
  </si>
  <si>
    <t>MARIA RUE</t>
  </si>
  <si>
    <t>NURIA AGRAMUNT</t>
  </si>
  <si>
    <t>NOA CRESPO</t>
  </si>
  <si>
    <t>PAULA KAMINSKA</t>
  </si>
  <si>
    <t>VERONIKA FURAK</t>
  </si>
  <si>
    <t>LAIA GAUSACHS</t>
  </si>
  <si>
    <t>DANIELA TINKOVAN</t>
  </si>
  <si>
    <t>ALBA GAUSACHS</t>
  </si>
  <si>
    <t>INDIVIDUALS CADET MASCULI</t>
  </si>
  <si>
    <t>ROGER GASCO</t>
  </si>
  <si>
    <t>INDIVIDUALS JUVENIL FEMENI</t>
  </si>
  <si>
    <t>FANI DASCALU</t>
  </si>
  <si>
    <t>LAURA GAVALDON</t>
  </si>
  <si>
    <t>MARTA COLMENERO</t>
  </si>
  <si>
    <t>INDIVIDUALS JUNIOR FEMENI</t>
  </si>
  <si>
    <t>MIRABELA BULICA</t>
  </si>
  <si>
    <t>ETNA PAPASEIT</t>
  </si>
  <si>
    <t>ELISABETH RIUS</t>
  </si>
  <si>
    <t>PARELLES BENJAMI</t>
  </si>
  <si>
    <t>ORDRE D'ACTUACIÓ</t>
  </si>
  <si>
    <t>JUEZ 1</t>
  </si>
  <si>
    <t>JUEZ 2</t>
  </si>
  <si>
    <t>JUEZ 3</t>
  </si>
  <si>
    <t>JUEZ 4</t>
  </si>
  <si>
    <t>JUEZ 5</t>
  </si>
  <si>
    <t xml:space="preserve">SUMA </t>
  </si>
  <si>
    <t>MONICA I ANDREEA</t>
  </si>
  <si>
    <t>P.T.</t>
  </si>
  <si>
    <t>PAULA I MIREN</t>
  </si>
  <si>
    <t>PARELLES INFANTIL</t>
  </si>
  <si>
    <t>ELENA I MARIA</t>
  </si>
  <si>
    <t>PAULA I NOA</t>
  </si>
  <si>
    <t>SARAY I ELISA</t>
  </si>
  <si>
    <t>MARTA I CINTA</t>
  </si>
  <si>
    <t>DENIS I NAOMI</t>
  </si>
  <si>
    <t>ABRIL I JENNIFER</t>
  </si>
  <si>
    <t>MARIA I IACMA</t>
  </si>
  <si>
    <t>PARELLES CADET</t>
  </si>
  <si>
    <t>DANIELA I NEREA</t>
  </si>
  <si>
    <t>URGEL I ALBA</t>
  </si>
  <si>
    <t>PARELLES JUVENIL</t>
  </si>
  <si>
    <t>MARTA I FANI</t>
  </si>
  <si>
    <t>PARELLES JUNIOR</t>
  </si>
  <si>
    <t>MIRABELA I ANDREA</t>
  </si>
  <si>
    <t>2A DIVISIO</t>
  </si>
  <si>
    <t>NEREA NOLLA</t>
  </si>
  <si>
    <t>EDITH SOLER</t>
  </si>
  <si>
    <t>AINA POZO</t>
  </si>
  <si>
    <t>AGUEDA QUILES</t>
  </si>
  <si>
    <t>ARIADNA NOLLA</t>
  </si>
  <si>
    <t>CORAL HIERRO</t>
  </si>
  <si>
    <t>NEREA ARTOLA</t>
  </si>
  <si>
    <t>ARIADNA POMADA</t>
  </si>
  <si>
    <t>AMIRA GRIGORIU</t>
  </si>
  <si>
    <t>INDIVIDUALS INFANTIL MASCULI</t>
  </si>
  <si>
    <t>JAN NOLLA</t>
  </si>
  <si>
    <t>PAU ENCISO</t>
  </si>
  <si>
    <t>LAURA REVERTER</t>
  </si>
  <si>
    <t>ALCANR</t>
  </si>
  <si>
    <t>CRISTINA NEGREA</t>
  </si>
  <si>
    <t>MADALINA NEGREA</t>
  </si>
  <si>
    <t>LARISA NEGREA</t>
  </si>
  <si>
    <t>LLUNA HIERRO</t>
  </si>
  <si>
    <t>IRIS GARCIA</t>
  </si>
  <si>
    <t>ANTONIA POPA</t>
  </si>
  <si>
    <t>PAULA BITIS</t>
  </si>
  <si>
    <t>AIMHOA LEON</t>
  </si>
  <si>
    <t>ANDREA FORCADELL</t>
  </si>
  <si>
    <t>NEREA BONET</t>
  </si>
  <si>
    <t>JOANA PEREZ</t>
  </si>
  <si>
    <t>RITA MINGUELL</t>
  </si>
  <si>
    <t>JULIA HIERRO</t>
  </si>
  <si>
    <t>TANIA GARCIA</t>
  </si>
  <si>
    <t>ARIADNA CID</t>
  </si>
  <si>
    <t>JULIA CASANOVA</t>
  </si>
  <si>
    <t>BRIGITTE FRANCH</t>
  </si>
  <si>
    <t>NURIA BRAU</t>
  </si>
  <si>
    <t>MIREIA ARASA</t>
  </si>
  <si>
    <t>DESIREE BRULL</t>
  </si>
  <si>
    <t>ZAIRA PORRES</t>
  </si>
  <si>
    <t>NOEMI PELL</t>
  </si>
  <si>
    <t>INDIVIDUALS SENIOR FEMENI</t>
  </si>
  <si>
    <t>GEMMA MUÑOZ</t>
  </si>
  <si>
    <t>ALBA CABRERA</t>
  </si>
  <si>
    <t>CRISTINA BORRULL</t>
  </si>
  <si>
    <t>AINA I NURIA</t>
  </si>
  <si>
    <t>BEATRICE I AGUEDA</t>
  </si>
  <si>
    <t>MIRUNA DANIELA I EDITH</t>
  </si>
  <si>
    <t>ARIADNA I NEREA</t>
  </si>
  <si>
    <t>NEREA I PAU</t>
  </si>
  <si>
    <t>ARIADNA I VICTOR</t>
  </si>
  <si>
    <t>THERESSE I AMIRA</t>
  </si>
  <si>
    <t>LAURA I PAULA</t>
  </si>
  <si>
    <t>MAR I ALEXIA</t>
  </si>
  <si>
    <t>ANDREA I NURIA</t>
  </si>
  <si>
    <t>LARISA I CRISTINA</t>
  </si>
  <si>
    <t>LAIA I ERIC</t>
  </si>
  <si>
    <t>PAULA I MADALINA</t>
  </si>
  <si>
    <t>LAURA I MARINA</t>
  </si>
  <si>
    <t>AINHOA I RITA</t>
  </si>
  <si>
    <t>MERCE I AINHOA</t>
  </si>
  <si>
    <t>AIDA I NADIA</t>
  </si>
  <si>
    <t>PAULA ESTEFANIA I ZAIRA</t>
  </si>
  <si>
    <t>JULIA I JULIA</t>
  </si>
  <si>
    <t>ANDREA I BRIGITTE</t>
  </si>
  <si>
    <t>PARELLES SENIOR</t>
  </si>
  <si>
    <t>IRINA I MIERIA</t>
  </si>
  <si>
    <t>ALBA I ZAIRA</t>
  </si>
  <si>
    <t>1A DIVISIO</t>
  </si>
  <si>
    <t>THERESSE CORREA</t>
  </si>
  <si>
    <t>VICTOR RUIZ</t>
  </si>
  <si>
    <t>ILENIA SANCHEZ</t>
  </si>
  <si>
    <t>SORAYA MARTINEZ</t>
  </si>
  <si>
    <t>PATRICIA MORAS</t>
  </si>
  <si>
    <t>ERIC QUERALT</t>
  </si>
  <si>
    <t>ANDREA NAVARRO</t>
  </si>
  <si>
    <t>CINTA ESCODA</t>
  </si>
  <si>
    <t>ANNA ZAFRA</t>
  </si>
  <si>
    <t>AIDA MESTRE</t>
  </si>
  <si>
    <t>LAIA BERTOMEU</t>
  </si>
  <si>
    <t>DIANA HERRERA</t>
  </si>
  <si>
    <t>NEREA FABRA</t>
  </si>
  <si>
    <t>GEMMA RODRIGUEZ</t>
  </si>
  <si>
    <t>WIDET ET TIBARI</t>
  </si>
  <si>
    <t>LORENA CASES</t>
  </si>
  <si>
    <t>ERIKA MAYOR</t>
  </si>
  <si>
    <t>LAIA DIAZ</t>
  </si>
  <si>
    <t>INDIVIDUALS SENIOR MASCULI</t>
  </si>
  <si>
    <t>MARC HIERRO</t>
  </si>
  <si>
    <t>JOAN CALLAU</t>
  </si>
  <si>
    <t>JOAN DIDAC ROMAN</t>
  </si>
  <si>
    <t>SERGI CATALAN</t>
  </si>
  <si>
    <t>2 BASTONS INFANTIL</t>
  </si>
  <si>
    <t>2 BASTONS CADET</t>
  </si>
  <si>
    <t>2 BASTONS JUVENIL</t>
  </si>
  <si>
    <t>2 BASTONS SENIOR</t>
  </si>
  <si>
    <t>IRIS I SORAYA</t>
  </si>
  <si>
    <t>PATRICIA I ILENIA</t>
  </si>
  <si>
    <t>ANDREA I ANNA</t>
  </si>
  <si>
    <t>LLUNA I JOANA</t>
  </si>
  <si>
    <t>ARIADNA I CINTA</t>
  </si>
  <si>
    <t>NEREA I AIDA</t>
  </si>
  <si>
    <t>LAIA I MARC</t>
  </si>
  <si>
    <t>LORENA I PACO</t>
  </si>
  <si>
    <t>SERGI I LAIA</t>
  </si>
  <si>
    <t>EQUIPS INFANTIL</t>
  </si>
  <si>
    <t>SANTA BARBARA C</t>
  </si>
  <si>
    <t>SANTA BARBARA B</t>
  </si>
  <si>
    <t>SANTA BARBARA A</t>
  </si>
  <si>
    <t>ALCANAR A</t>
  </si>
  <si>
    <t>ALCANAR B</t>
  </si>
  <si>
    <t>EQUIPS CADET</t>
  </si>
  <si>
    <t>EQUIPS JUNIOR</t>
  </si>
  <si>
    <t>EQUIPS SENIOR</t>
  </si>
  <si>
    <t>GRUP INFANTIL</t>
  </si>
  <si>
    <t>GRUP CADET</t>
  </si>
  <si>
    <t>GRUP JUNIOR</t>
  </si>
  <si>
    <t>GRUP SENIOR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</si>
</sst>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€&quot;_-;\-* #,##0.00&quot; €&quot;_-;_-* \-??&quot; €&quot;_-;_-@_-"/>
    <numFmt numFmtId="166" formatCode="HH:MM"/>
    <numFmt numFmtId="167" formatCode="0.0000"/>
    <numFmt numFmtId="168" formatCode="0.0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75">
    <xf numFmtId="164" fontId="0" fillId="0" borderId="0" xfId="0" applyAlignment="1">
      <alignment/>
    </xf>
    <xf numFmtId="165" fontId="2" fillId="2" borderId="1" xfId="17" applyFont="1" applyFill="1" applyBorder="1" applyAlignment="1" applyProtection="1">
      <alignment horizontal="center"/>
      <protection/>
    </xf>
    <xf numFmtId="165" fontId="2" fillId="0" borderId="0" xfId="17" applyFont="1" applyFill="1" applyBorder="1" applyAlignment="1" applyProtection="1">
      <alignment/>
      <protection/>
    </xf>
    <xf numFmtId="164" fontId="2" fillId="2" borderId="1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6" fontId="4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1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1" fillId="0" borderId="0" xfId="0" applyFont="1" applyBorder="1" applyAlignment="1">
      <alignment horizontal="left"/>
    </xf>
    <xf numFmtId="166" fontId="1" fillId="0" borderId="0" xfId="0" applyNumberFormat="1" applyFont="1" applyAlignment="1">
      <alignment horizontal="center"/>
    </xf>
    <xf numFmtId="164" fontId="4" fillId="2" borderId="1" xfId="20" applyFont="1" applyFill="1" applyBorder="1" applyAlignment="1">
      <alignment horizontal="left"/>
      <protection/>
    </xf>
    <xf numFmtId="164" fontId="1" fillId="0" borderId="0" xfId="0" applyFont="1" applyAlignment="1">
      <alignment horizontal="left"/>
    </xf>
    <xf numFmtId="164" fontId="4" fillId="0" borderId="0" xfId="0" applyFont="1" applyAlignment="1">
      <alignment horizontal="center" vertical="top"/>
    </xf>
    <xf numFmtId="164" fontId="3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top"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 horizontal="center" vertical="top"/>
    </xf>
    <xf numFmtId="164" fontId="4" fillId="2" borderId="2" xfId="0" applyFont="1" applyFill="1" applyBorder="1" applyAlignment="1">
      <alignment/>
    </xf>
    <xf numFmtId="164" fontId="4" fillId="2" borderId="3" xfId="0" applyFont="1" applyFill="1" applyBorder="1" applyAlignment="1">
      <alignment/>
    </xf>
    <xf numFmtId="164" fontId="4" fillId="2" borderId="4" xfId="0" applyFont="1" applyFill="1" applyBorder="1" applyAlignment="1">
      <alignment/>
    </xf>
    <xf numFmtId="164" fontId="4" fillId="2" borderId="5" xfId="0" applyFont="1" applyFill="1" applyBorder="1" applyAlignment="1">
      <alignment horizontal="lef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2" fillId="2" borderId="6" xfId="21" applyFont="1" applyFill="1" applyBorder="1" applyAlignment="1">
      <alignment horizontal="center"/>
      <protection/>
    </xf>
    <xf numFmtId="164" fontId="4" fillId="2" borderId="1" xfId="21" applyFont="1" applyFill="1" applyBorder="1" applyAlignment="1">
      <alignment horizontal="center"/>
      <protection/>
    </xf>
    <xf numFmtId="164" fontId="4" fillId="0" borderId="1" xfId="21" applyFont="1" applyBorder="1" applyAlignment="1">
      <alignment horizontal="left"/>
      <protection/>
    </xf>
    <xf numFmtId="164" fontId="4" fillId="0" borderId="1" xfId="21" applyFont="1" applyFill="1" applyBorder="1" applyAlignment="1">
      <alignment horizontal="center"/>
      <protection/>
    </xf>
    <xf numFmtId="164" fontId="4" fillId="0" borderId="0" xfId="21" applyFont="1">
      <alignment/>
      <protection/>
    </xf>
    <xf numFmtId="164" fontId="4" fillId="0" borderId="0" xfId="21" applyFont="1" applyBorder="1" applyAlignment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" fillId="0" borderId="0" xfId="0" applyFont="1" applyAlignment="1">
      <alignment/>
    </xf>
    <xf numFmtId="167" fontId="3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4" fontId="3" fillId="2" borderId="0" xfId="0" applyFont="1" applyFill="1" applyAlignment="1">
      <alignment/>
    </xf>
    <xf numFmtId="167" fontId="0" fillId="0" borderId="0" xfId="0" applyNumberFormat="1" applyAlignment="1">
      <alignment/>
    </xf>
    <xf numFmtId="164" fontId="10" fillId="0" borderId="0" xfId="0" applyFont="1" applyAlignment="1">
      <alignment/>
    </xf>
    <xf numFmtId="167" fontId="10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2" fillId="2" borderId="1" xfId="21" applyFont="1" applyFill="1" applyBorder="1" applyAlignment="1">
      <alignment horizontal="center"/>
      <protection/>
    </xf>
    <xf numFmtId="168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/>
    </xf>
    <xf numFmtId="164" fontId="3" fillId="3" borderId="0" xfId="0" applyFont="1" applyFill="1" applyAlignment="1">
      <alignment/>
    </xf>
    <xf numFmtId="168" fontId="10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64" fontId="4" fillId="0" borderId="0" xfId="21" applyFont="1" applyAlignment="1">
      <alignment horizontal="left"/>
      <protection/>
    </xf>
    <xf numFmtId="164" fontId="4" fillId="0" borderId="0" xfId="21" applyFont="1" applyFill="1" applyBorder="1" applyAlignment="1">
      <alignment horizontal="center"/>
      <protection/>
    </xf>
    <xf numFmtId="164" fontId="13" fillId="0" borderId="0" xfId="0" applyFont="1" applyAlignment="1">
      <alignment/>
    </xf>
    <xf numFmtId="165" fontId="2" fillId="2" borderId="6" xfId="17" applyFont="1" applyFill="1" applyBorder="1" applyAlignment="1" applyProtection="1">
      <alignment horizontal="center"/>
      <protection/>
    </xf>
    <xf numFmtId="164" fontId="2" fillId="2" borderId="6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4" borderId="1" xfId="0" applyFont="1" applyFill="1" applyBorder="1" applyAlignment="1">
      <alignment/>
    </xf>
    <xf numFmtId="164" fontId="0" fillId="5" borderId="0" xfId="0" applyFill="1" applyAlignment="1">
      <alignment/>
    </xf>
    <xf numFmtId="164" fontId="13" fillId="0" borderId="6" xfId="0" applyFont="1" applyBorder="1" applyAlignment="1">
      <alignment horizontal="center"/>
    </xf>
    <xf numFmtId="164" fontId="13" fillId="0" borderId="6" xfId="0" applyFont="1" applyBorder="1" applyAlignment="1">
      <alignment/>
    </xf>
    <xf numFmtId="167" fontId="13" fillId="0" borderId="6" xfId="0" applyNumberFormat="1" applyFont="1" applyBorder="1" applyAlignment="1">
      <alignment horizontal="center"/>
    </xf>
    <xf numFmtId="164" fontId="13" fillId="4" borderId="6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0" borderId="0" xfId="0" applyFont="1" applyBorder="1" applyAlignment="1">
      <alignment/>
    </xf>
    <xf numFmtId="164" fontId="13" fillId="0" borderId="6" xfId="0" applyFont="1" applyBorder="1" applyAlignment="1">
      <alignment horizontal="left"/>
    </xf>
    <xf numFmtId="164" fontId="13" fillId="0" borderId="0" xfId="0" applyFont="1" applyFill="1" applyBorder="1" applyAlignment="1">
      <alignment horizontal="center"/>
    </xf>
    <xf numFmtId="164" fontId="13" fillId="0" borderId="0" xfId="0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164" fontId="0" fillId="0" borderId="0" xfId="0" applyFill="1" applyAlignment="1">
      <alignment/>
    </xf>
    <xf numFmtId="164" fontId="13" fillId="6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INDIVIDUALS 1ª DIV.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joandidacromanpallares\Downloads\LLISTAT-SEMIFINAL-CATALUNYA-SUD-ULLDECONA-TABULA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RARI"/>
      <sheetName val="INDIVIDUALS 3ª DIVISIÓ"/>
      <sheetName val="INDIVIDUALS 2ª DIVISIÓ"/>
      <sheetName val="INDIVIDUALS 1ª DIVISIÓ"/>
      <sheetName val="PARELLES"/>
      <sheetName val="CONJUNTS"/>
      <sheetName val="TABULACIO"/>
    </sheetNames>
    <sheetDataSet>
      <sheetData sheetId="1">
        <row r="11">
          <cell r="G11">
            <v>1.6666666666666665</v>
          </cell>
        </row>
        <row r="12">
          <cell r="G12">
            <v>1.1</v>
          </cell>
        </row>
        <row r="13">
          <cell r="G13">
            <v>0.8666666666666667</v>
          </cell>
        </row>
        <row r="14">
          <cell r="G14">
            <v>0.7</v>
          </cell>
        </row>
        <row r="15">
          <cell r="G15">
            <v>0.2666666666666666</v>
          </cell>
        </row>
        <row r="16">
          <cell r="G16">
            <v>0.06666666666666665</v>
          </cell>
        </row>
        <row r="22">
          <cell r="G22">
            <v>0.6666666666666667</v>
          </cell>
        </row>
        <row r="28">
          <cell r="G28">
            <v>1.5333333333333334</v>
          </cell>
        </row>
        <row r="29">
          <cell r="G29">
            <v>1.4666666666666668</v>
          </cell>
        </row>
        <row r="30">
          <cell r="G30">
            <v>1.3333333333333333</v>
          </cell>
        </row>
        <row r="31">
          <cell r="G31">
            <v>1.3333333333333333</v>
          </cell>
        </row>
        <row r="32">
          <cell r="G32">
            <v>1</v>
          </cell>
        </row>
        <row r="33">
          <cell r="G33">
            <v>0.8666666666666667</v>
          </cell>
        </row>
        <row r="34">
          <cell r="G34">
            <v>0.4666666666666667</v>
          </cell>
        </row>
        <row r="35">
          <cell r="G35">
            <v>0.19999999999999996</v>
          </cell>
        </row>
        <row r="41">
          <cell r="G41">
            <v>2.2666666666666666</v>
          </cell>
        </row>
        <row r="42">
          <cell r="G42">
            <v>1.6</v>
          </cell>
        </row>
        <row r="43">
          <cell r="G43">
            <v>1.5000000000000002</v>
          </cell>
        </row>
        <row r="44">
          <cell r="G44">
            <v>1.1666666666666665</v>
          </cell>
        </row>
        <row r="45">
          <cell r="G45">
            <v>1</v>
          </cell>
        </row>
        <row r="46">
          <cell r="G46">
            <v>0.9333333333333332</v>
          </cell>
        </row>
        <row r="47">
          <cell r="G47">
            <v>0.3999999999999999</v>
          </cell>
        </row>
        <row r="48">
          <cell r="G48">
            <v>0.19999999999999996</v>
          </cell>
        </row>
        <row r="55">
          <cell r="G55">
            <v>1.6</v>
          </cell>
        </row>
        <row r="61">
          <cell r="G61">
            <v>1.4333333333333333</v>
          </cell>
        </row>
        <row r="62">
          <cell r="G62">
            <v>1.2999999999999998</v>
          </cell>
        </row>
        <row r="63">
          <cell r="G63">
            <v>0.6666666666666666</v>
          </cell>
        </row>
        <row r="69">
          <cell r="G69">
            <v>2</v>
          </cell>
        </row>
        <row r="70">
          <cell r="G70">
            <v>1</v>
          </cell>
        </row>
        <row r="71">
          <cell r="G71">
            <v>0.5666666666666668</v>
          </cell>
        </row>
      </sheetData>
      <sheetData sheetId="2">
        <row r="11">
          <cell r="G11">
            <v>0.9333333333333333</v>
          </cell>
        </row>
        <row r="18">
          <cell r="G18">
            <v>2.4</v>
          </cell>
        </row>
        <row r="19">
          <cell r="G19">
            <v>2.2666666666666666</v>
          </cell>
        </row>
        <row r="20">
          <cell r="G20">
            <v>1.4</v>
          </cell>
        </row>
        <row r="21">
          <cell r="G21">
            <v>1.4</v>
          </cell>
        </row>
        <row r="22">
          <cell r="G22">
            <v>1.2333333333333332</v>
          </cell>
        </row>
        <row r="23">
          <cell r="G23">
            <v>1.0999999999999999</v>
          </cell>
        </row>
        <row r="24">
          <cell r="G24">
            <v>1.0666666666666667</v>
          </cell>
        </row>
        <row r="25">
          <cell r="G25">
            <v>0.9666666666666667</v>
          </cell>
        </row>
        <row r="36">
          <cell r="G36">
            <v>2.3333333333333335</v>
          </cell>
        </row>
        <row r="37">
          <cell r="G37">
            <v>1.2</v>
          </cell>
        </row>
        <row r="43">
          <cell r="G43">
            <v>4.4</v>
          </cell>
        </row>
        <row r="44">
          <cell r="G44">
            <v>4.066666666666666</v>
          </cell>
        </row>
        <row r="45">
          <cell r="G45">
            <v>3.9333333333333336</v>
          </cell>
        </row>
        <row r="46">
          <cell r="G46">
            <v>3.9000000000000004</v>
          </cell>
        </row>
        <row r="47">
          <cell r="G47">
            <v>3.5999999999999996</v>
          </cell>
        </row>
        <row r="48">
          <cell r="G48">
            <v>3.599999999999999</v>
          </cell>
        </row>
        <row r="49">
          <cell r="G49">
            <v>3.2666666666666666</v>
          </cell>
        </row>
        <row r="50">
          <cell r="G50">
            <v>2.7333333333333334</v>
          </cell>
        </row>
        <row r="62">
          <cell r="G62">
            <v>6.666666666666667</v>
          </cell>
        </row>
        <row r="63">
          <cell r="G63">
            <v>4.6</v>
          </cell>
        </row>
        <row r="64">
          <cell r="G64">
            <v>3.833333333333333</v>
          </cell>
        </row>
        <row r="65">
          <cell r="G65">
            <v>3.2</v>
          </cell>
        </row>
        <row r="66">
          <cell r="G66">
            <v>3.0000000000000004</v>
          </cell>
        </row>
        <row r="67">
          <cell r="G67">
            <v>2.7666666666666666</v>
          </cell>
        </row>
        <row r="68">
          <cell r="G68">
            <v>2.2666666666666666</v>
          </cell>
        </row>
        <row r="69">
          <cell r="G69">
            <v>1.5999999999999999</v>
          </cell>
        </row>
        <row r="78">
          <cell r="G78">
            <v>4.4</v>
          </cell>
        </row>
        <row r="79">
          <cell r="G79">
            <v>4.3</v>
          </cell>
        </row>
        <row r="80">
          <cell r="G80">
            <v>4</v>
          </cell>
        </row>
        <row r="81">
          <cell r="G81">
            <v>3.8666666666666667</v>
          </cell>
        </row>
        <row r="82">
          <cell r="G82">
            <v>3.6666666666666665</v>
          </cell>
        </row>
        <row r="83">
          <cell r="G83">
            <v>3.633333333333333</v>
          </cell>
        </row>
        <row r="84">
          <cell r="G84">
            <v>3.5333333333333337</v>
          </cell>
        </row>
        <row r="93">
          <cell r="G93">
            <v>6.299999999999999</v>
          </cell>
        </row>
        <row r="94">
          <cell r="G94">
            <v>3.9000000000000004</v>
          </cell>
        </row>
        <row r="95">
          <cell r="G95">
            <v>3.8000000000000003</v>
          </cell>
        </row>
      </sheetData>
      <sheetData sheetId="3">
        <row r="11">
          <cell r="G11">
            <v>5.266666666666667</v>
          </cell>
        </row>
        <row r="17">
          <cell r="G17">
            <v>2.6000000000000005</v>
          </cell>
        </row>
        <row r="23">
          <cell r="G23">
            <v>8.733333333333334</v>
          </cell>
        </row>
        <row r="24">
          <cell r="G24">
            <v>8.200000000000001</v>
          </cell>
        </row>
        <row r="25">
          <cell r="G25">
            <v>7.433333333333334</v>
          </cell>
        </row>
        <row r="31">
          <cell r="G31">
            <v>5.800000000000002</v>
          </cell>
        </row>
        <row r="37">
          <cell r="G37">
            <v>10.399999999999997</v>
          </cell>
        </row>
        <row r="38">
          <cell r="G38">
            <v>9.3</v>
          </cell>
        </row>
        <row r="39">
          <cell r="G39">
            <v>9.033333333333333</v>
          </cell>
        </row>
        <row r="45">
          <cell r="G45">
            <v>7.799999999999999</v>
          </cell>
        </row>
        <row r="46">
          <cell r="G46">
            <v>6.2333333333333325</v>
          </cell>
        </row>
        <row r="52">
          <cell r="G52">
            <v>14.866666666666669</v>
          </cell>
        </row>
        <row r="53">
          <cell r="G53">
            <v>11.4</v>
          </cell>
        </row>
        <row r="54">
          <cell r="G54">
            <v>10.033333333333333</v>
          </cell>
        </row>
        <row r="55">
          <cell r="G55">
            <v>9.866666666666667</v>
          </cell>
        </row>
        <row r="56">
          <cell r="G56">
            <v>9</v>
          </cell>
        </row>
        <row r="57">
          <cell r="G57">
            <v>7.933333333333333</v>
          </cell>
        </row>
        <row r="58">
          <cell r="G58">
            <v>6.2333333333333325</v>
          </cell>
        </row>
        <row r="64">
          <cell r="G64">
            <v>13.100000000000001</v>
          </cell>
        </row>
        <row r="65">
          <cell r="G65">
            <v>9.866666666666665</v>
          </cell>
        </row>
        <row r="66">
          <cell r="G66">
            <v>7.633333333333333</v>
          </cell>
        </row>
        <row r="67">
          <cell r="G67">
            <v>7.5</v>
          </cell>
        </row>
        <row r="76">
          <cell r="G76">
            <v>2.4</v>
          </cell>
        </row>
        <row r="77">
          <cell r="G77">
            <v>1.6</v>
          </cell>
        </row>
        <row r="84">
          <cell r="G84">
            <v>2.5666666666666664</v>
          </cell>
        </row>
        <row r="85">
          <cell r="G85">
            <v>2.2333333333333334</v>
          </cell>
        </row>
        <row r="86">
          <cell r="G86">
            <v>2.1</v>
          </cell>
        </row>
        <row r="87">
          <cell r="G87">
            <v>2.0666666666666664</v>
          </cell>
        </row>
        <row r="88">
          <cell r="G88">
            <v>1.8333333333333333</v>
          </cell>
        </row>
        <row r="89">
          <cell r="G89">
            <v>1.6666666666666665</v>
          </cell>
        </row>
        <row r="95">
          <cell r="G95">
            <v>4.7</v>
          </cell>
        </row>
        <row r="101">
          <cell r="G101">
            <v>6.3</v>
          </cell>
        </row>
        <row r="102">
          <cell r="G102">
            <v>4.633333333333333</v>
          </cell>
        </row>
      </sheetData>
      <sheetData sheetId="4">
        <row r="11">
          <cell r="G11">
            <v>3.166666666666667</v>
          </cell>
        </row>
        <row r="12">
          <cell r="G12">
            <v>3</v>
          </cell>
        </row>
        <row r="18">
          <cell r="G18">
            <v>11.7</v>
          </cell>
        </row>
        <row r="19">
          <cell r="G19">
            <v>8.333333333333334</v>
          </cell>
        </row>
        <row r="20">
          <cell r="G20">
            <v>8.066666666666666</v>
          </cell>
        </row>
        <row r="21">
          <cell r="G21">
            <v>5.866666666666667</v>
          </cell>
        </row>
        <row r="22">
          <cell r="G22">
            <v>5.666666666666667</v>
          </cell>
        </row>
        <row r="23">
          <cell r="G23">
            <v>4.866666666666667</v>
          </cell>
        </row>
        <row r="24">
          <cell r="G24">
            <v>4.8</v>
          </cell>
        </row>
        <row r="30">
          <cell r="G30">
            <v>7</v>
          </cell>
        </row>
        <row r="31">
          <cell r="G31">
            <v>6.9</v>
          </cell>
        </row>
        <row r="37">
          <cell r="G37">
            <v>6.166666666666667</v>
          </cell>
        </row>
        <row r="43">
          <cell r="G43">
            <v>7.033333333333334</v>
          </cell>
        </row>
        <row r="52">
          <cell r="G52">
            <v>20</v>
          </cell>
        </row>
        <row r="53">
          <cell r="G53">
            <v>15</v>
          </cell>
        </row>
        <row r="54">
          <cell r="G54">
            <v>14.666666666666666</v>
          </cell>
        </row>
        <row r="55">
          <cell r="G55">
            <v>9.333333333333334</v>
          </cell>
        </row>
        <row r="56">
          <cell r="G56">
            <v>8.033333333333335</v>
          </cell>
        </row>
        <row r="57">
          <cell r="G57">
            <v>8</v>
          </cell>
        </row>
        <row r="58">
          <cell r="G58">
            <v>5.966666666666667</v>
          </cell>
        </row>
        <row r="64">
          <cell r="G64">
            <v>31.666666666666668</v>
          </cell>
        </row>
        <row r="65">
          <cell r="G65">
            <v>20.4</v>
          </cell>
        </row>
        <row r="66">
          <cell r="G66">
            <v>20.133333333333333</v>
          </cell>
        </row>
        <row r="67">
          <cell r="G67">
            <v>9.466666666666667</v>
          </cell>
        </row>
        <row r="68">
          <cell r="G68">
            <v>6.3</v>
          </cell>
        </row>
        <row r="69">
          <cell r="G69">
            <v>0.9000000000000004</v>
          </cell>
        </row>
        <row r="76">
          <cell r="G76">
            <v>18.76666666666667</v>
          </cell>
        </row>
        <row r="77">
          <cell r="G77">
            <v>18.3</v>
          </cell>
        </row>
        <row r="78">
          <cell r="G78">
            <v>16.366666666666667</v>
          </cell>
        </row>
        <row r="84">
          <cell r="G84">
            <v>29.633333333333333</v>
          </cell>
        </row>
        <row r="85">
          <cell r="G85">
            <v>26.1</v>
          </cell>
        </row>
        <row r="86">
          <cell r="G86">
            <v>19.8</v>
          </cell>
        </row>
        <row r="87">
          <cell r="G87">
            <v>16.96666666666667</v>
          </cell>
        </row>
        <row r="93">
          <cell r="G93">
            <v>24.566666666666666</v>
          </cell>
        </row>
        <row r="94">
          <cell r="G94">
            <v>20.733333333333334</v>
          </cell>
        </row>
        <row r="103">
          <cell r="G103">
            <v>39.666666666666664</v>
          </cell>
        </row>
        <row r="104">
          <cell r="G104">
            <v>32.233333333333334</v>
          </cell>
        </row>
        <row r="110">
          <cell r="G110">
            <v>37.666666666666664</v>
          </cell>
        </row>
        <row r="111">
          <cell r="G111">
            <v>35.4</v>
          </cell>
        </row>
        <row r="112">
          <cell r="G112">
            <v>34.833333333333336</v>
          </cell>
        </row>
        <row r="118">
          <cell r="G118">
            <v>53.666666666666664</v>
          </cell>
        </row>
        <row r="119">
          <cell r="G119">
            <v>52</v>
          </cell>
        </row>
        <row r="120">
          <cell r="G120">
            <v>36.2</v>
          </cell>
        </row>
        <row r="121">
          <cell r="G121">
            <v>34.53333333333334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96"/>
  <sheetViews>
    <sheetView view="pageBreakPreview" zoomScale="75" zoomScaleSheetLayoutView="75" workbookViewId="0" topLeftCell="A1">
      <selection activeCell="A1" sqref="A1"/>
    </sheetView>
  </sheetViews>
  <sheetFormatPr defaultColWidth="11.421875" defaultRowHeight="15"/>
  <cols>
    <col min="1" max="1" width="8.140625" style="0" customWidth="1"/>
    <col min="6" max="6" width="28.140625" style="0" customWidth="1"/>
  </cols>
  <sheetData>
    <row r="2" spans="1:7" ht="16.5">
      <c r="A2" s="1" t="s">
        <v>0</v>
      </c>
      <c r="B2" s="1"/>
      <c r="C2" s="1"/>
      <c r="D2" s="1"/>
      <c r="E2" s="1"/>
      <c r="F2" s="1"/>
      <c r="G2" s="2"/>
    </row>
    <row r="3" spans="1:7" ht="16.5">
      <c r="A3" s="3" t="s">
        <v>1</v>
      </c>
      <c r="B3" s="3"/>
      <c r="C3" s="3"/>
      <c r="D3" s="3"/>
      <c r="E3" s="3"/>
      <c r="F3" s="3"/>
      <c r="G3" s="4"/>
    </row>
    <row r="4" spans="1:7" ht="15.75">
      <c r="A4" s="5"/>
      <c r="B4" s="5"/>
      <c r="C4" s="5"/>
      <c r="D4" s="5"/>
      <c r="E4" s="5"/>
      <c r="F4" s="5"/>
      <c r="G4" s="5"/>
    </row>
    <row r="5" spans="1:7" ht="15.75">
      <c r="A5" s="6" t="s">
        <v>2</v>
      </c>
      <c r="B5" s="6"/>
      <c r="C5" s="6"/>
      <c r="D5" s="6"/>
      <c r="E5" s="5"/>
      <c r="F5" s="5"/>
      <c r="G5" s="5"/>
    </row>
    <row r="6" spans="1:7" ht="15">
      <c r="A6" s="5"/>
      <c r="B6" s="5"/>
      <c r="C6" s="5"/>
      <c r="D6" s="5"/>
      <c r="E6" s="5"/>
      <c r="F6" s="5"/>
      <c r="G6" s="5"/>
    </row>
    <row r="7" spans="1:7" ht="15">
      <c r="A7" s="7" t="s">
        <v>3</v>
      </c>
      <c r="B7" s="8" t="s">
        <v>4</v>
      </c>
      <c r="C7" s="8"/>
      <c r="D7" s="8"/>
      <c r="E7" s="8"/>
      <c r="F7" s="8"/>
      <c r="G7" s="5"/>
    </row>
    <row r="8" spans="1:7" ht="15">
      <c r="A8" s="9" t="s">
        <v>5</v>
      </c>
      <c r="B8" s="10" t="s">
        <v>6</v>
      </c>
      <c r="C8" s="10"/>
      <c r="D8" s="10"/>
      <c r="E8" s="10"/>
      <c r="F8" s="10"/>
      <c r="G8" s="5"/>
    </row>
    <row r="9" spans="1:7" ht="15">
      <c r="A9" s="11"/>
      <c r="B9" s="10"/>
      <c r="C9" s="10"/>
      <c r="D9" s="10"/>
      <c r="E9" s="10"/>
      <c r="F9" s="10"/>
      <c r="G9" s="5"/>
    </row>
    <row r="10" spans="1:7" ht="15">
      <c r="A10" s="11"/>
      <c r="B10" s="10" t="s">
        <v>7</v>
      </c>
      <c r="C10" s="10"/>
      <c r="D10" s="10"/>
      <c r="E10" s="10"/>
      <c r="F10" s="10"/>
      <c r="G10" s="5"/>
    </row>
    <row r="11" spans="1:7" ht="15">
      <c r="A11" s="11"/>
      <c r="B11" s="12"/>
      <c r="C11" s="12"/>
      <c r="D11" s="12"/>
      <c r="E11" s="12"/>
      <c r="F11" s="12"/>
      <c r="G11" s="5"/>
    </row>
    <row r="12" spans="1:7" ht="15">
      <c r="A12" s="11"/>
      <c r="B12" s="8" t="s">
        <v>8</v>
      </c>
      <c r="C12" s="8"/>
      <c r="D12" s="8"/>
      <c r="E12" s="8"/>
      <c r="F12" s="8"/>
      <c r="G12" s="5"/>
    </row>
    <row r="13" spans="1:7" ht="15">
      <c r="A13" s="11"/>
      <c r="B13" s="8" t="s">
        <v>9</v>
      </c>
      <c r="C13" s="8"/>
      <c r="D13" s="8"/>
      <c r="E13" s="8"/>
      <c r="F13" s="8"/>
      <c r="G13" s="5"/>
    </row>
    <row r="14" spans="1:7" ht="15">
      <c r="A14" s="11"/>
      <c r="B14" s="13" t="s">
        <v>10</v>
      </c>
      <c r="C14" s="13"/>
      <c r="D14" s="13"/>
      <c r="E14" s="13"/>
      <c r="F14" s="13"/>
      <c r="G14" s="5"/>
    </row>
    <row r="15" spans="1:7" ht="15">
      <c r="A15" s="11"/>
      <c r="B15" s="13" t="s">
        <v>11</v>
      </c>
      <c r="C15" s="13"/>
      <c r="D15" s="13"/>
      <c r="E15" s="13"/>
      <c r="F15" s="13"/>
      <c r="G15" s="5"/>
    </row>
    <row r="16" spans="1:7" ht="15">
      <c r="A16" s="11"/>
      <c r="B16" s="13" t="s">
        <v>12</v>
      </c>
      <c r="C16" s="13"/>
      <c r="D16" s="13"/>
      <c r="E16" s="13"/>
      <c r="F16" s="13"/>
      <c r="G16" s="5"/>
    </row>
    <row r="17" spans="1:7" ht="15">
      <c r="A17" s="11"/>
      <c r="B17" s="13" t="s">
        <v>13</v>
      </c>
      <c r="C17" s="13"/>
      <c r="D17" s="13"/>
      <c r="E17" s="13"/>
      <c r="F17" s="13"/>
      <c r="G17" s="5"/>
    </row>
    <row r="18" spans="1:7" ht="15">
      <c r="A18" s="11"/>
      <c r="B18" s="13" t="s">
        <v>14</v>
      </c>
      <c r="C18" s="13"/>
      <c r="D18" s="13"/>
      <c r="E18" s="13"/>
      <c r="F18" s="13"/>
      <c r="G18" s="5"/>
    </row>
    <row r="19" spans="1:7" ht="15">
      <c r="A19" s="11"/>
      <c r="B19" s="13" t="s">
        <v>15</v>
      </c>
      <c r="C19" s="13"/>
      <c r="D19" s="13"/>
      <c r="E19" s="13"/>
      <c r="F19" s="13"/>
      <c r="G19" s="5"/>
    </row>
    <row r="20" spans="1:7" ht="15">
      <c r="A20" s="11"/>
      <c r="B20" s="8" t="s">
        <v>16</v>
      </c>
      <c r="C20" s="8"/>
      <c r="D20" s="8"/>
      <c r="E20" s="8"/>
      <c r="F20" s="8"/>
      <c r="G20" s="5"/>
    </row>
    <row r="21" spans="1:7" ht="15">
      <c r="A21" s="11"/>
      <c r="B21" s="13" t="s">
        <v>17</v>
      </c>
      <c r="C21" s="13"/>
      <c r="D21" s="13"/>
      <c r="E21" s="13"/>
      <c r="F21" s="13"/>
      <c r="G21" s="5"/>
    </row>
    <row r="22" spans="1:7" ht="15">
      <c r="A22" s="11"/>
      <c r="B22" s="5"/>
      <c r="C22" s="5"/>
      <c r="D22" s="5"/>
      <c r="E22" s="5"/>
      <c r="F22" s="5"/>
      <c r="G22" s="5"/>
    </row>
    <row r="23" spans="1:7" ht="15">
      <c r="A23" s="11"/>
      <c r="B23" s="10" t="s">
        <v>18</v>
      </c>
      <c r="C23" s="10"/>
      <c r="D23" s="10"/>
      <c r="E23" s="10"/>
      <c r="F23" s="10"/>
      <c r="G23" s="5"/>
    </row>
    <row r="24" spans="1:7" ht="15">
      <c r="A24" s="11"/>
      <c r="B24" s="10" t="s">
        <v>19</v>
      </c>
      <c r="C24" s="10"/>
      <c r="D24" s="10"/>
      <c r="E24" s="10"/>
      <c r="F24" s="10"/>
      <c r="G24" s="5"/>
    </row>
    <row r="25" spans="1:7" ht="15">
      <c r="A25" s="11"/>
      <c r="B25" s="10" t="s">
        <v>20</v>
      </c>
      <c r="C25" s="10"/>
      <c r="D25" s="10"/>
      <c r="E25" s="10"/>
      <c r="F25" s="10"/>
      <c r="G25" s="5"/>
    </row>
    <row r="26" spans="1:7" ht="15">
      <c r="A26" s="11"/>
      <c r="B26" s="10"/>
      <c r="C26" s="10"/>
      <c r="D26" s="10"/>
      <c r="E26" s="10"/>
      <c r="F26" s="10"/>
      <c r="G26" s="5"/>
    </row>
    <row r="27" spans="1:7" ht="15">
      <c r="A27" s="11"/>
      <c r="B27" s="10" t="s">
        <v>21</v>
      </c>
      <c r="C27" s="10"/>
      <c r="D27" s="10"/>
      <c r="E27" s="10"/>
      <c r="F27" s="10"/>
      <c r="G27" s="5"/>
    </row>
    <row r="28" spans="1:7" ht="15">
      <c r="A28" s="11"/>
      <c r="B28" s="12"/>
      <c r="C28" s="10" t="s">
        <v>22</v>
      </c>
      <c r="D28" s="10"/>
      <c r="E28" s="10"/>
      <c r="F28" s="10"/>
      <c r="G28" s="10"/>
    </row>
    <row r="29" spans="1:7" ht="15">
      <c r="A29" s="11"/>
      <c r="B29" s="12"/>
      <c r="C29" s="12"/>
      <c r="D29" s="12"/>
      <c r="E29" s="12"/>
      <c r="F29" s="12"/>
      <c r="G29" s="12"/>
    </row>
    <row r="30" spans="1:7" ht="15">
      <c r="A30" s="9" t="s">
        <v>23</v>
      </c>
      <c r="B30" s="14" t="s">
        <v>24</v>
      </c>
      <c r="C30" s="14"/>
      <c r="D30" s="14"/>
      <c r="E30" s="14"/>
      <c r="F30" s="14"/>
      <c r="G30" s="12"/>
    </row>
    <row r="31" spans="1:7" ht="15">
      <c r="A31" s="15" t="s">
        <v>25</v>
      </c>
      <c r="B31" s="8" t="s">
        <v>26</v>
      </c>
      <c r="C31" s="8"/>
      <c r="D31" s="8"/>
      <c r="E31" s="8"/>
      <c r="F31" s="8"/>
      <c r="G31" s="5"/>
    </row>
    <row r="32" spans="1:7" ht="15">
      <c r="A32" s="9" t="s">
        <v>27</v>
      </c>
      <c r="B32" s="14" t="s">
        <v>28</v>
      </c>
      <c r="C32" s="14"/>
      <c r="D32" s="14"/>
      <c r="E32" s="14"/>
      <c r="F32" s="14"/>
      <c r="G32" s="5"/>
    </row>
    <row r="33" spans="1:7" ht="15">
      <c r="A33" s="9" t="s">
        <v>29</v>
      </c>
      <c r="B33" s="8" t="s">
        <v>26</v>
      </c>
      <c r="C33" s="8"/>
      <c r="D33" s="8"/>
      <c r="E33" s="8"/>
      <c r="F33" s="8"/>
      <c r="G33" s="5"/>
    </row>
    <row r="34" spans="1:7" ht="15">
      <c r="A34" s="9" t="s">
        <v>30</v>
      </c>
      <c r="B34" s="14" t="s">
        <v>31</v>
      </c>
      <c r="C34" s="14"/>
      <c r="D34" s="14"/>
      <c r="E34" s="14"/>
      <c r="F34" s="14"/>
      <c r="G34" s="5"/>
    </row>
    <row r="35" spans="1:7" ht="15">
      <c r="A35" s="15" t="s">
        <v>32</v>
      </c>
      <c r="B35" s="8" t="s">
        <v>26</v>
      </c>
      <c r="C35" s="8"/>
      <c r="D35" s="8"/>
      <c r="E35" s="8"/>
      <c r="F35" s="8"/>
      <c r="G35" s="5"/>
    </row>
    <row r="36" spans="1:7" ht="15">
      <c r="A36" s="15" t="s">
        <v>33</v>
      </c>
      <c r="B36" s="14" t="s">
        <v>34</v>
      </c>
      <c r="C36" s="14"/>
      <c r="D36" s="14"/>
      <c r="E36" s="14"/>
      <c r="F36" s="14"/>
      <c r="G36" s="5"/>
    </row>
    <row r="37" spans="1:7" ht="15">
      <c r="A37" s="15" t="s">
        <v>35</v>
      </c>
      <c r="B37" s="8" t="s">
        <v>26</v>
      </c>
      <c r="C37" s="8"/>
      <c r="D37" s="8"/>
      <c r="E37" s="8"/>
      <c r="F37" s="8"/>
      <c r="G37" s="5"/>
    </row>
    <row r="38" spans="1:7" ht="15">
      <c r="A38" s="15" t="s">
        <v>36</v>
      </c>
      <c r="B38" s="14" t="s">
        <v>37</v>
      </c>
      <c r="C38" s="14"/>
      <c r="D38" s="14"/>
      <c r="E38" s="14"/>
      <c r="F38" s="14"/>
      <c r="G38" s="5"/>
    </row>
    <row r="39" spans="1:7" ht="15">
      <c r="A39" s="15" t="s">
        <v>38</v>
      </c>
      <c r="B39" s="8" t="s">
        <v>26</v>
      </c>
      <c r="C39" s="8"/>
      <c r="D39" s="8"/>
      <c r="E39" s="8"/>
      <c r="F39" s="8"/>
      <c r="G39" s="5"/>
    </row>
    <row r="40" spans="1:7" ht="15">
      <c r="A40" s="15" t="s">
        <v>39</v>
      </c>
      <c r="B40" s="14" t="s">
        <v>40</v>
      </c>
      <c r="C40" s="14"/>
      <c r="D40" s="14"/>
      <c r="E40" s="14"/>
      <c r="F40" s="14"/>
      <c r="G40" s="5"/>
    </row>
    <row r="41" spans="1:7" ht="15.75">
      <c r="A41" s="15" t="s">
        <v>41</v>
      </c>
      <c r="B41" s="8" t="s">
        <v>26</v>
      </c>
      <c r="C41" s="8"/>
      <c r="D41" s="8"/>
      <c r="E41" s="8"/>
      <c r="F41" s="8"/>
      <c r="G41" s="5"/>
    </row>
    <row r="42" spans="1:7" ht="15.75">
      <c r="A42" s="15" t="s">
        <v>42</v>
      </c>
      <c r="B42" s="16" t="s">
        <v>43</v>
      </c>
      <c r="C42" s="16"/>
      <c r="D42" s="16"/>
      <c r="E42" s="16"/>
      <c r="F42" s="16"/>
      <c r="G42" s="5"/>
    </row>
    <row r="43" spans="1:7" ht="15">
      <c r="A43" s="9" t="s">
        <v>44</v>
      </c>
      <c r="B43" s="14" t="s">
        <v>45</v>
      </c>
      <c r="C43" s="14"/>
      <c r="D43" s="14"/>
      <c r="E43" s="14"/>
      <c r="F43" s="14"/>
      <c r="G43" s="5"/>
    </row>
    <row r="44" spans="1:7" ht="15">
      <c r="A44" s="9" t="s">
        <v>46</v>
      </c>
      <c r="B44" s="8" t="s">
        <v>26</v>
      </c>
      <c r="C44" s="8"/>
      <c r="D44" s="8"/>
      <c r="E44" s="8"/>
      <c r="F44" s="8"/>
      <c r="G44" s="5"/>
    </row>
    <row r="45" spans="1:7" ht="15">
      <c r="A45" s="9" t="s">
        <v>47</v>
      </c>
      <c r="B45" s="14" t="s">
        <v>48</v>
      </c>
      <c r="C45" s="14"/>
      <c r="D45" s="14"/>
      <c r="E45" s="14"/>
      <c r="F45" s="14"/>
      <c r="G45" s="5"/>
    </row>
    <row r="46" spans="1:7" ht="15">
      <c r="A46" s="9" t="s">
        <v>49</v>
      </c>
      <c r="B46" s="8" t="s">
        <v>26</v>
      </c>
      <c r="C46" s="8"/>
      <c r="D46" s="8"/>
      <c r="E46" s="8"/>
      <c r="F46" s="8"/>
      <c r="G46" s="5"/>
    </row>
    <row r="47" spans="1:7" ht="15">
      <c r="A47" s="9" t="s">
        <v>50</v>
      </c>
      <c r="B47" s="14" t="s">
        <v>51</v>
      </c>
      <c r="C47" s="14"/>
      <c r="D47" s="14"/>
      <c r="E47" s="14"/>
      <c r="F47" s="14"/>
      <c r="G47" s="5"/>
    </row>
    <row r="48" spans="1:7" ht="15">
      <c r="A48" s="9" t="s">
        <v>52</v>
      </c>
      <c r="B48" s="8" t="s">
        <v>26</v>
      </c>
      <c r="C48" s="8"/>
      <c r="D48" s="8"/>
      <c r="E48" s="8"/>
      <c r="F48" s="8"/>
      <c r="G48" s="5"/>
    </row>
    <row r="49" spans="1:7" ht="15">
      <c r="A49" s="9" t="s">
        <v>53</v>
      </c>
      <c r="B49" s="14" t="s">
        <v>54</v>
      </c>
      <c r="C49" s="14"/>
      <c r="D49" s="14"/>
      <c r="E49" s="14"/>
      <c r="F49" s="14"/>
      <c r="G49" s="5"/>
    </row>
    <row r="50" spans="1:7" ht="15">
      <c r="A50" s="9" t="s">
        <v>55</v>
      </c>
      <c r="B50" s="8" t="s">
        <v>26</v>
      </c>
      <c r="C50" s="8"/>
      <c r="D50" s="8"/>
      <c r="E50" s="8"/>
      <c r="F50" s="8"/>
      <c r="G50" s="5"/>
    </row>
    <row r="51" spans="1:7" ht="15">
      <c r="A51" s="9" t="s">
        <v>56</v>
      </c>
      <c r="B51" s="14" t="s">
        <v>57</v>
      </c>
      <c r="C51" s="14"/>
      <c r="D51" s="14"/>
      <c r="E51" s="14"/>
      <c r="F51" s="14"/>
      <c r="G51" s="5"/>
    </row>
    <row r="52" spans="1:7" ht="15">
      <c r="A52" s="9" t="s">
        <v>58</v>
      </c>
      <c r="B52" s="14" t="s">
        <v>59</v>
      </c>
      <c r="C52" s="14"/>
      <c r="D52" s="14"/>
      <c r="E52" s="14"/>
      <c r="F52" s="14"/>
      <c r="G52" s="5"/>
    </row>
    <row r="53" spans="1:7" ht="15">
      <c r="A53" s="9" t="s">
        <v>60</v>
      </c>
      <c r="B53" s="8" t="s">
        <v>26</v>
      </c>
      <c r="C53" s="8"/>
      <c r="D53" s="8"/>
      <c r="E53" s="8"/>
      <c r="F53" s="8"/>
      <c r="G53" s="5"/>
    </row>
    <row r="54" spans="1:7" ht="15">
      <c r="A54" s="9" t="s">
        <v>61</v>
      </c>
      <c r="B54" s="17" t="s">
        <v>62</v>
      </c>
      <c r="C54" s="13"/>
      <c r="D54" s="13"/>
      <c r="E54" s="13"/>
      <c r="F54" s="13"/>
      <c r="G54" s="5"/>
    </row>
    <row r="55" spans="1:7" ht="15.75">
      <c r="A55" s="9" t="s">
        <v>63</v>
      </c>
      <c r="B55" s="8" t="s">
        <v>26</v>
      </c>
      <c r="C55" s="8"/>
      <c r="D55" s="8"/>
      <c r="E55" s="8"/>
      <c r="F55" s="8"/>
      <c r="G55" s="5"/>
    </row>
    <row r="56" spans="1:7" ht="15.75">
      <c r="A56" s="9" t="s">
        <v>64</v>
      </c>
      <c r="B56" s="6" t="s">
        <v>65</v>
      </c>
      <c r="C56" s="6"/>
      <c r="D56" s="6"/>
      <c r="E56" s="6"/>
      <c r="F56" s="6"/>
      <c r="G56" s="5"/>
    </row>
    <row r="57" spans="1:7" ht="15">
      <c r="A57" s="9"/>
      <c r="B57" s="13"/>
      <c r="C57" s="13"/>
      <c r="D57" s="13"/>
      <c r="E57" s="13"/>
      <c r="F57" s="13"/>
      <c r="G57" s="5"/>
    </row>
    <row r="58" spans="1:7" ht="15.75">
      <c r="A58" s="5"/>
      <c r="B58" s="5"/>
      <c r="C58" s="5"/>
      <c r="D58" s="5"/>
      <c r="E58" s="5"/>
      <c r="F58" s="5"/>
      <c r="G58" s="5"/>
    </row>
    <row r="59" spans="1:7" ht="15.75">
      <c r="A59" s="6" t="s">
        <v>66</v>
      </c>
      <c r="B59" s="6"/>
      <c r="C59" s="6"/>
      <c r="D59" s="6"/>
      <c r="E59" s="5"/>
      <c r="F59" s="5"/>
      <c r="G59" s="5"/>
    </row>
    <row r="60" spans="1:7" ht="15">
      <c r="A60" s="5"/>
      <c r="B60" s="5"/>
      <c r="C60" s="5"/>
      <c r="D60" s="5"/>
      <c r="E60" s="5"/>
      <c r="F60" s="5"/>
      <c r="G60" s="5"/>
    </row>
    <row r="61" spans="1:7" ht="15">
      <c r="A61" s="18" t="s">
        <v>3</v>
      </c>
      <c r="B61" s="8" t="s">
        <v>67</v>
      </c>
      <c r="C61" s="8"/>
      <c r="D61" s="8"/>
      <c r="E61" s="8"/>
      <c r="F61" s="8"/>
      <c r="G61" s="5"/>
    </row>
    <row r="62" spans="1:7" ht="15">
      <c r="A62" s="19" t="s">
        <v>5</v>
      </c>
      <c r="B62" s="14" t="s">
        <v>68</v>
      </c>
      <c r="C62" s="14"/>
      <c r="D62" s="14"/>
      <c r="E62" s="14"/>
      <c r="F62" s="14"/>
      <c r="G62" s="5"/>
    </row>
    <row r="63" spans="1:7" ht="15">
      <c r="A63" s="19" t="s">
        <v>69</v>
      </c>
      <c r="B63" s="13" t="s">
        <v>26</v>
      </c>
      <c r="C63" s="13"/>
      <c r="D63" s="13"/>
      <c r="E63" s="13"/>
      <c r="F63" s="13"/>
      <c r="G63" s="5"/>
    </row>
    <row r="64" spans="1:7" ht="15">
      <c r="A64" s="19" t="s">
        <v>70</v>
      </c>
      <c r="B64" s="14" t="s">
        <v>71</v>
      </c>
      <c r="C64" s="14"/>
      <c r="D64" s="14"/>
      <c r="E64" s="14"/>
      <c r="F64" s="14"/>
      <c r="G64" s="5"/>
    </row>
    <row r="65" spans="1:7" ht="15">
      <c r="A65" s="19" t="s">
        <v>72</v>
      </c>
      <c r="B65" s="8" t="s">
        <v>26</v>
      </c>
      <c r="C65" s="8"/>
      <c r="D65" s="8"/>
      <c r="E65" s="8"/>
      <c r="F65" s="8"/>
      <c r="G65" s="5"/>
    </row>
    <row r="66" spans="1:7" ht="15">
      <c r="A66" s="19" t="s">
        <v>29</v>
      </c>
      <c r="B66" s="14" t="s">
        <v>73</v>
      </c>
      <c r="C66" s="14"/>
      <c r="D66" s="14"/>
      <c r="E66" s="14"/>
      <c r="F66" s="14"/>
      <c r="G66" s="5"/>
    </row>
    <row r="67" spans="1:7" ht="15">
      <c r="A67" s="19" t="s">
        <v>74</v>
      </c>
      <c r="B67" s="13" t="s">
        <v>26</v>
      </c>
      <c r="C67" s="13"/>
      <c r="D67" s="13"/>
      <c r="E67" s="13"/>
      <c r="F67" s="13"/>
      <c r="G67" s="5"/>
    </row>
    <row r="68" spans="1:7" ht="15">
      <c r="A68" s="19" t="s">
        <v>30</v>
      </c>
      <c r="B68" s="14" t="s">
        <v>75</v>
      </c>
      <c r="C68" s="14"/>
      <c r="D68" s="14"/>
      <c r="E68" s="14"/>
      <c r="F68" s="14"/>
      <c r="G68" s="5"/>
    </row>
    <row r="69" spans="1:7" ht="15">
      <c r="A69" s="19" t="s">
        <v>32</v>
      </c>
      <c r="B69" s="13" t="s">
        <v>26</v>
      </c>
      <c r="C69" s="12"/>
      <c r="D69" s="12"/>
      <c r="E69" s="12"/>
      <c r="F69" s="12"/>
      <c r="G69" s="5"/>
    </row>
    <row r="70" spans="1:7" ht="15">
      <c r="A70" s="19" t="s">
        <v>76</v>
      </c>
      <c r="B70" s="14" t="s">
        <v>77</v>
      </c>
      <c r="C70" s="14"/>
      <c r="D70" s="14"/>
      <c r="E70" s="14"/>
      <c r="F70" s="14"/>
      <c r="G70" s="5"/>
    </row>
    <row r="71" spans="1:7" ht="15">
      <c r="A71" s="19" t="s">
        <v>78</v>
      </c>
      <c r="B71" s="13" t="s">
        <v>26</v>
      </c>
      <c r="C71" s="12"/>
      <c r="D71" s="12"/>
      <c r="E71" s="12"/>
      <c r="F71" s="12"/>
      <c r="G71" s="5"/>
    </row>
    <row r="72" spans="1:7" ht="15">
      <c r="A72" s="19" t="s">
        <v>79</v>
      </c>
      <c r="B72" s="14" t="s">
        <v>80</v>
      </c>
      <c r="C72" s="14"/>
      <c r="D72" s="14"/>
      <c r="E72" s="14"/>
      <c r="F72" s="14"/>
      <c r="G72" s="5"/>
    </row>
    <row r="73" spans="1:7" ht="15">
      <c r="A73" s="19" t="s">
        <v>81</v>
      </c>
      <c r="B73" s="13" t="s">
        <v>26</v>
      </c>
      <c r="C73" s="12"/>
      <c r="D73" s="12"/>
      <c r="E73" s="12"/>
      <c r="F73" s="12"/>
      <c r="G73" s="5"/>
    </row>
    <row r="74" spans="1:7" ht="15">
      <c r="A74" s="19" t="s">
        <v>82</v>
      </c>
      <c r="B74" s="14" t="s">
        <v>83</v>
      </c>
      <c r="C74" s="14"/>
      <c r="D74" s="14"/>
      <c r="E74" s="14"/>
      <c r="F74" s="14"/>
      <c r="G74" s="5"/>
    </row>
    <row r="75" spans="1:7" ht="15">
      <c r="A75" s="19" t="s">
        <v>84</v>
      </c>
      <c r="B75" s="8" t="s">
        <v>26</v>
      </c>
      <c r="C75" s="8"/>
      <c r="D75" s="8"/>
      <c r="E75" s="8"/>
      <c r="F75" s="8"/>
      <c r="G75" s="5"/>
    </row>
    <row r="76" spans="1:7" ht="15">
      <c r="A76" s="19" t="s">
        <v>85</v>
      </c>
      <c r="B76" s="14" t="s">
        <v>86</v>
      </c>
      <c r="C76" s="14"/>
      <c r="D76" s="14"/>
      <c r="E76" s="14"/>
      <c r="F76" s="14"/>
      <c r="G76" s="5"/>
    </row>
    <row r="77" spans="1:7" ht="15.75">
      <c r="A77" s="19" t="s">
        <v>39</v>
      </c>
      <c r="B77" s="13" t="s">
        <v>87</v>
      </c>
      <c r="C77" s="12"/>
      <c r="D77" s="12"/>
      <c r="E77" s="12"/>
      <c r="F77" s="12"/>
      <c r="G77" s="5"/>
    </row>
    <row r="78" spans="1:7" ht="15.75">
      <c r="A78" s="20" t="s">
        <v>88</v>
      </c>
      <c r="B78" s="16" t="s">
        <v>43</v>
      </c>
      <c r="C78" s="16"/>
      <c r="D78" s="16"/>
      <c r="E78" s="16"/>
      <c r="F78" s="16"/>
      <c r="G78" s="5"/>
    </row>
    <row r="79" spans="1:7" ht="15">
      <c r="A79" s="20" t="s">
        <v>89</v>
      </c>
      <c r="B79" s="14" t="s">
        <v>90</v>
      </c>
      <c r="C79" s="14"/>
      <c r="D79" s="14"/>
      <c r="E79" s="14"/>
      <c r="F79" s="14"/>
      <c r="G79" s="5"/>
    </row>
    <row r="80" spans="1:7" ht="15">
      <c r="A80" s="20" t="s">
        <v>91</v>
      </c>
      <c r="B80" s="14" t="s">
        <v>92</v>
      </c>
      <c r="C80" s="14"/>
      <c r="D80" s="14"/>
      <c r="E80" s="14"/>
      <c r="F80" s="14"/>
      <c r="G80" s="5"/>
    </row>
    <row r="81" spans="1:7" ht="15">
      <c r="A81" s="20" t="s">
        <v>93</v>
      </c>
      <c r="B81" s="14" t="s">
        <v>94</v>
      </c>
      <c r="C81" s="14"/>
      <c r="D81" s="14"/>
      <c r="E81" s="14"/>
      <c r="F81" s="14"/>
      <c r="G81" s="5"/>
    </row>
    <row r="82" spans="1:7" ht="15">
      <c r="A82" s="20" t="s">
        <v>44</v>
      </c>
      <c r="B82" s="13" t="s">
        <v>26</v>
      </c>
      <c r="C82" s="13"/>
      <c r="D82" s="13"/>
      <c r="E82" s="13"/>
      <c r="F82" s="13"/>
      <c r="G82" s="5"/>
    </row>
    <row r="83" spans="1:7" ht="15">
      <c r="A83" s="20" t="s">
        <v>49</v>
      </c>
      <c r="B83" s="14" t="s">
        <v>95</v>
      </c>
      <c r="C83" s="14"/>
      <c r="D83" s="14"/>
      <c r="E83" s="14"/>
      <c r="F83" s="14"/>
      <c r="G83" s="5"/>
    </row>
    <row r="84" spans="1:7" ht="15">
      <c r="A84" s="20" t="s">
        <v>96</v>
      </c>
      <c r="B84" s="14" t="s">
        <v>97</v>
      </c>
      <c r="C84" s="14"/>
      <c r="D84" s="14"/>
      <c r="E84" s="14"/>
      <c r="F84" s="14"/>
      <c r="G84" s="5"/>
    </row>
    <row r="85" spans="1:7" ht="15">
      <c r="A85" s="20" t="s">
        <v>98</v>
      </c>
      <c r="B85" s="13" t="s">
        <v>26</v>
      </c>
      <c r="C85" s="12"/>
      <c r="D85" s="12"/>
      <c r="E85" s="12"/>
      <c r="F85" s="12"/>
      <c r="G85" s="5"/>
    </row>
    <row r="86" spans="1:7" ht="15">
      <c r="A86" s="20" t="s">
        <v>99</v>
      </c>
      <c r="B86" s="14" t="s">
        <v>100</v>
      </c>
      <c r="C86" s="14"/>
      <c r="D86" s="14"/>
      <c r="E86" s="14"/>
      <c r="F86" s="14"/>
      <c r="G86" s="5"/>
    </row>
    <row r="87" spans="1:7" ht="15">
      <c r="A87" s="20" t="s">
        <v>101</v>
      </c>
      <c r="B87" s="14" t="s">
        <v>102</v>
      </c>
      <c r="C87" s="14"/>
      <c r="D87" s="14"/>
      <c r="E87" s="14"/>
      <c r="F87" s="14"/>
      <c r="G87" s="5"/>
    </row>
    <row r="88" spans="1:7" ht="15">
      <c r="A88" s="20" t="s">
        <v>103</v>
      </c>
      <c r="B88" s="14" t="s">
        <v>104</v>
      </c>
      <c r="C88" s="14"/>
      <c r="D88" s="14"/>
      <c r="E88" s="14"/>
      <c r="F88" s="14"/>
      <c r="G88" s="5"/>
    </row>
    <row r="89" spans="1:7" ht="15">
      <c r="A89" s="20" t="s">
        <v>50</v>
      </c>
      <c r="B89" s="21" t="s">
        <v>26</v>
      </c>
      <c r="C89" s="5"/>
      <c r="D89" s="5"/>
      <c r="E89" s="5"/>
      <c r="F89" s="5"/>
      <c r="G89" s="5"/>
    </row>
    <row r="90" spans="1:7" ht="15">
      <c r="A90" s="20" t="s">
        <v>105</v>
      </c>
      <c r="B90" s="14" t="s">
        <v>106</v>
      </c>
      <c r="C90" s="14"/>
      <c r="D90" s="14"/>
      <c r="E90" s="14"/>
      <c r="F90" s="14"/>
      <c r="G90" s="5"/>
    </row>
    <row r="91" spans="1:7" ht="15">
      <c r="A91" s="20" t="s">
        <v>107</v>
      </c>
      <c r="B91" s="14" t="s">
        <v>108</v>
      </c>
      <c r="C91" s="14"/>
      <c r="D91" s="14"/>
      <c r="E91" s="14"/>
      <c r="F91" s="14"/>
      <c r="G91" s="5"/>
    </row>
    <row r="92" spans="1:7" ht="15">
      <c r="A92" s="20" t="s">
        <v>109</v>
      </c>
      <c r="B92" s="14" t="s">
        <v>110</v>
      </c>
      <c r="C92" s="14"/>
      <c r="D92" s="14"/>
      <c r="E92" s="14"/>
      <c r="F92" s="14"/>
      <c r="G92" s="5"/>
    </row>
    <row r="93" spans="1:7" ht="15">
      <c r="A93" s="20" t="s">
        <v>111</v>
      </c>
      <c r="B93" s="14" t="s">
        <v>112</v>
      </c>
      <c r="C93" s="14"/>
      <c r="D93" s="14"/>
      <c r="E93" s="14"/>
      <c r="F93" s="14"/>
      <c r="G93" s="5"/>
    </row>
    <row r="94" spans="1:7" ht="15.75">
      <c r="A94" s="20" t="s">
        <v>56</v>
      </c>
      <c r="B94" s="21" t="s">
        <v>26</v>
      </c>
      <c r="C94" s="12"/>
      <c r="D94" s="12"/>
      <c r="E94" s="12"/>
      <c r="F94" s="12"/>
      <c r="G94" s="5"/>
    </row>
    <row r="95" spans="1:7" ht="15.75">
      <c r="A95" s="22" t="s">
        <v>113</v>
      </c>
      <c r="B95" s="23" t="s">
        <v>114</v>
      </c>
      <c r="C95" s="24"/>
      <c r="D95" s="24"/>
      <c r="E95" s="24"/>
      <c r="F95" s="25"/>
      <c r="G95" s="5"/>
    </row>
    <row r="96" spans="1:7" ht="15.75">
      <c r="A96" s="18" t="s">
        <v>115</v>
      </c>
      <c r="B96" s="26" t="s">
        <v>65</v>
      </c>
      <c r="C96" s="26"/>
      <c r="D96" s="26"/>
      <c r="E96" s="26"/>
      <c r="F96" s="26"/>
      <c r="G96" s="5"/>
    </row>
  </sheetData>
  <sheetProtection selectLockedCells="1" selectUnlockedCells="1"/>
  <mergeCells count="68">
    <mergeCell ref="A2:F2"/>
    <mergeCell ref="A3:F3"/>
    <mergeCell ref="A5:D5"/>
    <mergeCell ref="B7:F7"/>
    <mergeCell ref="B8:F8"/>
    <mergeCell ref="B9:F9"/>
    <mergeCell ref="B10:F10"/>
    <mergeCell ref="B12:F12"/>
    <mergeCell ref="B13:F13"/>
    <mergeCell ref="B20:F20"/>
    <mergeCell ref="B23:F23"/>
    <mergeCell ref="B24:F24"/>
    <mergeCell ref="B25:F25"/>
    <mergeCell ref="B26:F26"/>
    <mergeCell ref="B27:F27"/>
    <mergeCell ref="C28:G28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5:F55"/>
    <mergeCell ref="B56:F56"/>
    <mergeCell ref="A59:D59"/>
    <mergeCell ref="B61:F61"/>
    <mergeCell ref="B62:F62"/>
    <mergeCell ref="B64:F64"/>
    <mergeCell ref="B65:F65"/>
    <mergeCell ref="B66:F66"/>
    <mergeCell ref="B68:F68"/>
    <mergeCell ref="B70:F70"/>
    <mergeCell ref="B72:F72"/>
    <mergeCell ref="B74:F74"/>
    <mergeCell ref="B75:F75"/>
    <mergeCell ref="B76:F76"/>
    <mergeCell ref="B78:F78"/>
    <mergeCell ref="B79:F79"/>
    <mergeCell ref="B80:F80"/>
    <mergeCell ref="B81:F81"/>
    <mergeCell ref="B83:F83"/>
    <mergeCell ref="B84:F84"/>
    <mergeCell ref="B86:F86"/>
    <mergeCell ref="B87:F87"/>
    <mergeCell ref="B88:F88"/>
    <mergeCell ref="B90:F90"/>
    <mergeCell ref="B91:F91"/>
    <mergeCell ref="B92:F92"/>
    <mergeCell ref="B93:F93"/>
    <mergeCell ref="B96:F96"/>
  </mergeCells>
  <printOptions/>
  <pageMargins left="0.7" right="0.7" top="0.75" bottom="0.75" header="0.5118055555555555" footer="0.5118055555555555"/>
  <pageSetup horizontalDpi="300" verticalDpi="300" orientation="portrait" paperSize="9" scale="88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75" zoomScaleSheetLayoutView="75" workbookViewId="0" topLeftCell="A35">
      <selection activeCell="I73" sqref="I73"/>
    </sheetView>
  </sheetViews>
  <sheetFormatPr defaultColWidth="11.421875" defaultRowHeight="15"/>
  <cols>
    <col min="1" max="1" width="3.7109375" style="0" customWidth="1"/>
    <col min="2" max="2" width="19.8515625" style="0" customWidth="1"/>
    <col min="3" max="3" width="17.140625" style="0" customWidth="1"/>
    <col min="4" max="4" width="4.28125" style="0" customWidth="1"/>
    <col min="5" max="5" width="4.00390625" style="0" customWidth="1"/>
    <col min="6" max="6" width="17.57421875" style="0" customWidth="1"/>
    <col min="7" max="7" width="18.00390625" style="0" customWidth="1"/>
    <col min="8" max="8" width="3.28125" style="0" customWidth="1"/>
    <col min="9" max="9" width="22.7109375" style="27" customWidth="1"/>
    <col min="10" max="10" width="2.7109375" style="0" customWidth="1"/>
    <col min="11" max="11" width="11.421875" style="28" customWidth="1"/>
  </cols>
  <sheetData>
    <row r="1" s="5" customFormat="1" ht="18">
      <c r="K1" s="29"/>
    </row>
    <row r="2" spans="2:11" s="5" customFormat="1" ht="15.75">
      <c r="B2" s="30" t="s">
        <v>116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s="5" customFormat="1" ht="15.75">
      <c r="B3" s="30" t="s">
        <v>117</v>
      </c>
      <c r="C3" s="30"/>
      <c r="D3" s="30"/>
      <c r="E3" s="30"/>
      <c r="F3" s="30"/>
      <c r="G3" s="30"/>
      <c r="H3" s="30"/>
      <c r="I3" s="30"/>
      <c r="J3" s="30"/>
      <c r="K3" s="30"/>
    </row>
    <row r="4" s="5" customFormat="1" ht="18.75">
      <c r="K4" s="29"/>
    </row>
    <row r="5" spans="6:11" s="5" customFormat="1" ht="18.75">
      <c r="F5" s="31" t="s">
        <v>118</v>
      </c>
      <c r="G5" s="31"/>
      <c r="H5" s="31"/>
      <c r="K5" s="29"/>
    </row>
    <row r="6" s="5" customFormat="1" ht="18.75">
      <c r="K6" s="29"/>
    </row>
    <row r="7" spans="1:11" s="5" customFormat="1" ht="18.75">
      <c r="A7" s="32" t="s">
        <v>119</v>
      </c>
      <c r="B7" s="32"/>
      <c r="C7" s="32"/>
      <c r="D7" s="32"/>
      <c r="E7" s="32"/>
      <c r="G7" s="33">
        <v>6</v>
      </c>
      <c r="K7" s="29"/>
    </row>
    <row r="8" s="5" customFormat="1" ht="18">
      <c r="K8" s="29"/>
    </row>
    <row r="9" spans="1:11" s="5" customFormat="1" ht="18">
      <c r="A9" s="34" t="s">
        <v>120</v>
      </c>
      <c r="B9" s="35" t="s">
        <v>121</v>
      </c>
      <c r="C9" s="35"/>
      <c r="F9" s="34" t="s">
        <v>122</v>
      </c>
      <c r="G9" s="36" t="s">
        <v>123</v>
      </c>
      <c r="I9" s="36" t="s">
        <v>124</v>
      </c>
      <c r="K9" s="37" t="s">
        <v>125</v>
      </c>
    </row>
    <row r="10" s="5" customFormat="1" ht="18">
      <c r="K10" s="29"/>
    </row>
    <row r="11" spans="1:11" s="5" customFormat="1" ht="18">
      <c r="A11" s="38">
        <v>1</v>
      </c>
      <c r="B11" s="38" t="s">
        <v>126</v>
      </c>
      <c r="C11" s="38" t="s">
        <v>127</v>
      </c>
      <c r="F11" s="38" t="s">
        <v>128</v>
      </c>
      <c r="G11" s="39">
        <f>TABULACIO!L20</f>
        <v>1.9333333333333336</v>
      </c>
      <c r="H11" s="39"/>
      <c r="I11" s="39">
        <f>'[1]INDIVIDUALS 3ª DIVISIÓ'!$G$11</f>
        <v>1.6666666666666665</v>
      </c>
      <c r="J11" s="39"/>
      <c r="K11" s="40">
        <f aca="true" t="shared" si="0" ref="K11:K16">(G11+I11)/2</f>
        <v>1.8</v>
      </c>
    </row>
    <row r="12" spans="1:11" s="5" customFormat="1" ht="18">
      <c r="A12" s="38">
        <v>2</v>
      </c>
      <c r="B12" s="38" t="s">
        <v>129</v>
      </c>
      <c r="C12" s="38" t="s">
        <v>130</v>
      </c>
      <c r="F12" s="38" t="s">
        <v>131</v>
      </c>
      <c r="G12" s="39">
        <f>TABULACIO!L18</f>
        <v>1.4000000000000001</v>
      </c>
      <c r="H12" s="39"/>
      <c r="I12" s="39">
        <f>'[1]INDIVIDUALS 3ª DIVISIÓ'!$G$12</f>
        <v>1.1</v>
      </c>
      <c r="J12" s="39"/>
      <c r="K12" s="40">
        <f t="shared" si="0"/>
        <v>1.25</v>
      </c>
    </row>
    <row r="13" spans="1:11" s="5" customFormat="1" ht="18">
      <c r="A13" s="38">
        <v>3</v>
      </c>
      <c r="B13" s="38" t="s">
        <v>132</v>
      </c>
      <c r="C13" s="38" t="s">
        <v>133</v>
      </c>
      <c r="F13" s="38" t="s">
        <v>134</v>
      </c>
      <c r="G13" s="39">
        <f>TABULACIO!L16</f>
        <v>0.8666666666666667</v>
      </c>
      <c r="H13" s="39"/>
      <c r="I13" s="39">
        <f>'[1]INDIVIDUALS 3ª DIVISIÓ'!$G$13</f>
        <v>0.8666666666666667</v>
      </c>
      <c r="J13" s="39"/>
      <c r="K13" s="40">
        <f t="shared" si="0"/>
        <v>0.8666666666666667</v>
      </c>
    </row>
    <row r="14" spans="1:11" s="5" customFormat="1" ht="18">
      <c r="A14" s="38">
        <v>4</v>
      </c>
      <c r="B14" s="38" t="s">
        <v>135</v>
      </c>
      <c r="C14" s="38" t="s">
        <v>136</v>
      </c>
      <c r="F14" s="38" t="s">
        <v>134</v>
      </c>
      <c r="G14" s="39">
        <f>TABULACIO!L14</f>
        <v>0.8333333333333335</v>
      </c>
      <c r="H14" s="39"/>
      <c r="I14" s="39">
        <f>'[1]INDIVIDUALS 3ª DIVISIÓ'!$G$14</f>
        <v>0.7</v>
      </c>
      <c r="J14" s="39"/>
      <c r="K14" s="40">
        <f t="shared" si="0"/>
        <v>0.7666666666666667</v>
      </c>
    </row>
    <row r="15" spans="1:11" s="5" customFormat="1" ht="18">
      <c r="A15" s="38">
        <v>5</v>
      </c>
      <c r="B15" s="38" t="s">
        <v>137</v>
      </c>
      <c r="C15" s="38" t="s">
        <v>138</v>
      </c>
      <c r="F15" s="38" t="s">
        <v>134</v>
      </c>
      <c r="G15" s="39">
        <f>TABULACIO!L12</f>
        <v>0.9000000000000001</v>
      </c>
      <c r="H15" s="39"/>
      <c r="I15" s="39">
        <f>'[1]INDIVIDUALS 3ª DIVISIÓ'!$G$15</f>
        <v>0.2666666666666666</v>
      </c>
      <c r="J15" s="39"/>
      <c r="K15" s="40">
        <f t="shared" si="0"/>
        <v>0.5833333333333334</v>
      </c>
    </row>
    <row r="16" spans="1:11" s="5" customFormat="1" ht="18">
      <c r="A16" s="38">
        <v>6</v>
      </c>
      <c r="B16" s="38" t="s">
        <v>139</v>
      </c>
      <c r="C16" s="38" t="s">
        <v>140</v>
      </c>
      <c r="F16" s="38" t="s">
        <v>134</v>
      </c>
      <c r="G16" s="39">
        <f>TABULACIO!L10</f>
        <v>0.9</v>
      </c>
      <c r="H16" s="39"/>
      <c r="I16" s="39">
        <f>'[1]INDIVIDUALS 3ª DIVISIÓ'!$G$16</f>
        <v>0.06666666666666665</v>
      </c>
      <c r="J16" s="39"/>
      <c r="K16" s="40">
        <f t="shared" si="0"/>
        <v>0.48333333333333334</v>
      </c>
    </row>
    <row r="17" spans="1:11" s="5" customFormat="1" ht="18.75">
      <c r="A17" s="38"/>
      <c r="B17" s="38"/>
      <c r="C17" s="38"/>
      <c r="F17" s="38"/>
      <c r="K17" s="29"/>
    </row>
    <row r="18" spans="1:11" s="5" customFormat="1" ht="18.75">
      <c r="A18" s="32" t="s">
        <v>141</v>
      </c>
      <c r="B18" s="32"/>
      <c r="C18" s="32"/>
      <c r="D18" s="32"/>
      <c r="E18" s="32"/>
      <c r="G18" s="33">
        <v>1</v>
      </c>
      <c r="K18" s="29"/>
    </row>
    <row r="19" s="5" customFormat="1" ht="18">
      <c r="K19" s="29"/>
    </row>
    <row r="20" spans="1:11" s="5" customFormat="1" ht="18">
      <c r="A20" s="34" t="s">
        <v>120</v>
      </c>
      <c r="B20" s="35" t="s">
        <v>121</v>
      </c>
      <c r="C20" s="35"/>
      <c r="F20" s="34" t="s">
        <v>122</v>
      </c>
      <c r="G20" s="36" t="s">
        <v>123</v>
      </c>
      <c r="I20" s="36" t="s">
        <v>124</v>
      </c>
      <c r="K20" s="37" t="s">
        <v>125</v>
      </c>
    </row>
    <row r="21" spans="1:11" s="5" customFormat="1" ht="18">
      <c r="A21" s="38"/>
      <c r="B21" s="38"/>
      <c r="C21" s="38"/>
      <c r="F21" s="38"/>
      <c r="K21" s="29"/>
    </row>
    <row r="22" spans="1:11" s="5" customFormat="1" ht="18">
      <c r="A22" s="38">
        <v>1</v>
      </c>
      <c r="B22" s="38" t="s">
        <v>142</v>
      </c>
      <c r="C22" s="38" t="s">
        <v>143</v>
      </c>
      <c r="F22" s="38" t="s">
        <v>134</v>
      </c>
      <c r="G22" s="39">
        <f>TABULACIO!L26</f>
        <v>1.4000000000000004</v>
      </c>
      <c r="H22" s="39"/>
      <c r="I22" s="39">
        <f>'[1]INDIVIDUALS 3ª DIVISIÓ'!$G$22</f>
        <v>0.6666666666666667</v>
      </c>
      <c r="J22" s="39"/>
      <c r="K22" s="40">
        <f>(G22+I22)/2</f>
        <v>1.0333333333333337</v>
      </c>
    </row>
    <row r="23" spans="1:11" s="5" customFormat="1" ht="18.75">
      <c r="A23" s="38"/>
      <c r="B23" s="38"/>
      <c r="C23" s="38"/>
      <c r="F23" s="38"/>
      <c r="K23" s="29"/>
    </row>
    <row r="24" spans="1:11" s="5" customFormat="1" ht="18.75">
      <c r="A24" s="32" t="s">
        <v>144</v>
      </c>
      <c r="B24" s="32"/>
      <c r="C24" s="32"/>
      <c r="D24" s="32"/>
      <c r="E24" s="32"/>
      <c r="G24" s="33">
        <v>7</v>
      </c>
      <c r="K24" s="29"/>
    </row>
    <row r="25" s="5" customFormat="1" ht="18">
      <c r="K25" s="29"/>
    </row>
    <row r="26" spans="1:11" s="5" customFormat="1" ht="18">
      <c r="A26" s="34" t="s">
        <v>120</v>
      </c>
      <c r="B26" s="35" t="s">
        <v>145</v>
      </c>
      <c r="C26" s="35"/>
      <c r="F26" s="34" t="s">
        <v>122</v>
      </c>
      <c r="G26" s="36" t="s">
        <v>123</v>
      </c>
      <c r="I26" s="36" t="s">
        <v>124</v>
      </c>
      <c r="K26" s="37" t="s">
        <v>125</v>
      </c>
    </row>
    <row r="27" s="5" customFormat="1" ht="18">
      <c r="K27" s="29"/>
    </row>
    <row r="28" spans="1:11" s="5" customFormat="1" ht="18">
      <c r="A28" s="41">
        <v>1</v>
      </c>
      <c r="B28" s="5" t="s">
        <v>146</v>
      </c>
      <c r="C28" s="5" t="s">
        <v>147</v>
      </c>
      <c r="F28" s="5" t="s">
        <v>148</v>
      </c>
      <c r="G28" s="39">
        <f>TABULACIO!L46</f>
        <v>1.7000000000000004</v>
      </c>
      <c r="H28" s="39"/>
      <c r="I28" s="39">
        <f>'[1]INDIVIDUALS 3ª DIVISIÓ'!$G$28</f>
        <v>1.5333333333333334</v>
      </c>
      <c r="J28" s="39"/>
      <c r="K28" s="40">
        <f aca="true" t="shared" si="1" ref="K28:K35">(G28+I28)/2</f>
        <v>1.616666666666667</v>
      </c>
    </row>
    <row r="29" spans="1:11" s="5" customFormat="1" ht="18">
      <c r="A29" s="41">
        <v>2</v>
      </c>
      <c r="B29" s="5" t="s">
        <v>149</v>
      </c>
      <c r="C29" s="5" t="s">
        <v>150</v>
      </c>
      <c r="F29" s="5" t="s">
        <v>128</v>
      </c>
      <c r="G29" s="39">
        <f>TABULACIO!L44</f>
        <v>1.466666666666667</v>
      </c>
      <c r="H29" s="39"/>
      <c r="I29" s="39">
        <f>'[1]INDIVIDUALS 3ª DIVISIÓ'!$G$29</f>
        <v>1.4666666666666668</v>
      </c>
      <c r="J29" s="39"/>
      <c r="K29" s="40">
        <f t="shared" si="1"/>
        <v>1.4666666666666668</v>
      </c>
    </row>
    <row r="30" spans="1:11" s="5" customFormat="1" ht="18">
      <c r="A30" s="41">
        <v>3</v>
      </c>
      <c r="B30" s="5" t="s">
        <v>151</v>
      </c>
      <c r="C30" s="5" t="s">
        <v>152</v>
      </c>
      <c r="F30" s="5" t="s">
        <v>148</v>
      </c>
      <c r="G30" s="39">
        <f>TABULACIO!L38</f>
        <v>1.5</v>
      </c>
      <c r="H30" s="39"/>
      <c r="I30" s="39">
        <f>'[1]INDIVIDUALS 3ª DIVISIÓ'!$G$32</f>
        <v>1</v>
      </c>
      <c r="J30" s="39"/>
      <c r="K30" s="40">
        <f t="shared" si="1"/>
        <v>1.25</v>
      </c>
    </row>
    <row r="31" spans="1:11" s="5" customFormat="1" ht="18">
      <c r="A31" s="41">
        <v>4</v>
      </c>
      <c r="B31" s="5" t="s">
        <v>153</v>
      </c>
      <c r="C31" s="5" t="s">
        <v>154</v>
      </c>
      <c r="F31" s="5" t="s">
        <v>134</v>
      </c>
      <c r="G31" s="39">
        <f>TABULACIO!L36</f>
        <v>1.5000000000000004</v>
      </c>
      <c r="H31" s="39"/>
      <c r="I31" s="39">
        <f>'[1]INDIVIDUALS 3ª DIVISIÓ'!$G$33</f>
        <v>0.8666666666666667</v>
      </c>
      <c r="J31" s="39"/>
      <c r="K31" s="40">
        <f t="shared" si="1"/>
        <v>1.1833333333333336</v>
      </c>
    </row>
    <row r="32" spans="1:11" s="5" customFormat="1" ht="18">
      <c r="A32" s="41">
        <v>5</v>
      </c>
      <c r="B32" s="5" t="s">
        <v>155</v>
      </c>
      <c r="C32" s="5" t="s">
        <v>156</v>
      </c>
      <c r="F32" s="5" t="s">
        <v>128</v>
      </c>
      <c r="G32" s="39">
        <f>TABULACIO!L40</f>
        <v>1.0333333333333332</v>
      </c>
      <c r="H32" s="39"/>
      <c r="I32" s="39">
        <f>'[1]INDIVIDUALS 3ª DIVISIÓ'!$G$31</f>
        <v>1.3333333333333333</v>
      </c>
      <c r="J32" s="39"/>
      <c r="K32" s="40">
        <f t="shared" si="1"/>
        <v>1.1833333333333331</v>
      </c>
    </row>
    <row r="33" spans="1:11" s="5" customFormat="1" ht="18">
      <c r="A33" s="41">
        <v>6</v>
      </c>
      <c r="B33" s="5" t="s">
        <v>157</v>
      </c>
      <c r="C33" s="5" t="s">
        <v>158</v>
      </c>
      <c r="F33" s="5" t="s">
        <v>159</v>
      </c>
      <c r="G33" s="39">
        <f>TABULACIO!L42</f>
        <v>0.7333333333333333</v>
      </c>
      <c r="H33" s="39"/>
      <c r="I33" s="39">
        <f>'[1]INDIVIDUALS 3ª DIVISIÓ'!$G$30</f>
        <v>1.3333333333333333</v>
      </c>
      <c r="J33" s="39"/>
      <c r="K33" s="40">
        <f t="shared" si="1"/>
        <v>1.0333333333333332</v>
      </c>
    </row>
    <row r="34" spans="1:11" s="5" customFormat="1" ht="18">
      <c r="A34" s="41">
        <v>7</v>
      </c>
      <c r="B34" s="5" t="s">
        <v>160</v>
      </c>
      <c r="C34" s="5" t="s">
        <v>161</v>
      </c>
      <c r="F34" s="5" t="s">
        <v>148</v>
      </c>
      <c r="G34" s="39">
        <f>TABULACIO!L34</f>
        <v>0.9333333333333332</v>
      </c>
      <c r="H34" s="39"/>
      <c r="I34" s="39">
        <f>'[1]INDIVIDUALS 3ª DIVISIÓ'!$G$34</f>
        <v>0.4666666666666667</v>
      </c>
      <c r="J34" s="39"/>
      <c r="K34" s="40">
        <f t="shared" si="1"/>
        <v>0.7</v>
      </c>
    </row>
    <row r="35" spans="1:11" s="5" customFormat="1" ht="18">
      <c r="A35" s="5">
        <v>8</v>
      </c>
      <c r="B35" s="5" t="s">
        <v>162</v>
      </c>
      <c r="C35" s="5" t="s">
        <v>163</v>
      </c>
      <c r="F35" s="5" t="s">
        <v>148</v>
      </c>
      <c r="G35" s="39">
        <f>TABULACIO!L32</f>
        <v>0.8666666666666667</v>
      </c>
      <c r="H35" s="39"/>
      <c r="I35" s="39">
        <f>'[1]INDIVIDUALS 3ª DIVISIÓ'!$G$35</f>
        <v>0.19999999999999996</v>
      </c>
      <c r="J35" s="39"/>
      <c r="K35" s="40">
        <f t="shared" si="1"/>
        <v>0.5333333333333333</v>
      </c>
    </row>
    <row r="36" s="5" customFormat="1" ht="18.75">
      <c r="K36" s="29"/>
    </row>
    <row r="37" spans="1:11" s="5" customFormat="1" ht="18.75">
      <c r="A37" s="32" t="s">
        <v>164</v>
      </c>
      <c r="B37" s="32"/>
      <c r="C37" s="32"/>
      <c r="D37" s="32"/>
      <c r="E37" s="32"/>
      <c r="G37" s="33">
        <v>8</v>
      </c>
      <c r="K37" s="29"/>
    </row>
    <row r="38" s="5" customFormat="1" ht="18">
      <c r="K38" s="29"/>
    </row>
    <row r="39" spans="1:11" s="5" customFormat="1" ht="18">
      <c r="A39" s="34" t="s">
        <v>120</v>
      </c>
      <c r="B39" s="35" t="s">
        <v>145</v>
      </c>
      <c r="C39" s="35"/>
      <c r="F39" s="34" t="s">
        <v>122</v>
      </c>
      <c r="G39" s="36" t="s">
        <v>123</v>
      </c>
      <c r="I39" s="36" t="s">
        <v>124</v>
      </c>
      <c r="K39" s="37" t="s">
        <v>125</v>
      </c>
    </row>
    <row r="40" s="5" customFormat="1" ht="18">
      <c r="K40" s="29"/>
    </row>
    <row r="41" spans="1:11" s="5" customFormat="1" ht="18">
      <c r="A41" s="5">
        <v>2</v>
      </c>
      <c r="B41" s="5" t="s">
        <v>137</v>
      </c>
      <c r="C41" s="5" t="s">
        <v>165</v>
      </c>
      <c r="F41" s="5" t="s">
        <v>159</v>
      </c>
      <c r="G41" s="39">
        <f>TABULACIO!L66</f>
        <v>2.2333333333333334</v>
      </c>
      <c r="H41" s="42"/>
      <c r="I41" s="39">
        <f>'[1]INDIVIDUALS 3ª DIVISIÓ'!$G$41</f>
        <v>2.2666666666666666</v>
      </c>
      <c r="J41" s="42"/>
      <c r="K41" s="40">
        <f aca="true" t="shared" si="2" ref="K41:K48">(G41+I41)/2</f>
        <v>2.25</v>
      </c>
    </row>
    <row r="42" spans="1:11" s="5" customFormat="1" ht="18">
      <c r="A42" s="5">
        <v>1</v>
      </c>
      <c r="B42" s="5" t="s">
        <v>166</v>
      </c>
      <c r="C42" s="5" t="s">
        <v>165</v>
      </c>
      <c r="F42" s="5" t="s">
        <v>159</v>
      </c>
      <c r="G42" s="39">
        <f>TABULACIO!L62</f>
        <v>2.433333333333333</v>
      </c>
      <c r="H42" s="42"/>
      <c r="I42" s="39">
        <f>'[1]INDIVIDUALS 3ª DIVISIÓ'!$G$43</f>
        <v>1.5000000000000002</v>
      </c>
      <c r="J42" s="42"/>
      <c r="K42" s="40">
        <f t="shared" si="2"/>
        <v>1.9666666666666668</v>
      </c>
    </row>
    <row r="43" spans="1:11" s="5" customFormat="1" ht="18">
      <c r="A43" s="5">
        <v>3</v>
      </c>
      <c r="B43" s="5" t="s">
        <v>167</v>
      </c>
      <c r="C43" s="5" t="s">
        <v>168</v>
      </c>
      <c r="F43" s="5" t="s">
        <v>131</v>
      </c>
      <c r="G43" s="39">
        <f>TABULACIO!L64</f>
        <v>1.8</v>
      </c>
      <c r="H43" s="42"/>
      <c r="I43" s="39">
        <f>'[1]INDIVIDUALS 3ª DIVISIÓ'!$G$42</f>
        <v>1.6</v>
      </c>
      <c r="J43" s="42"/>
      <c r="K43" s="40">
        <f t="shared" si="2"/>
        <v>1.7000000000000002</v>
      </c>
    </row>
    <row r="44" spans="1:11" ht="18">
      <c r="A44" s="5">
        <v>4</v>
      </c>
      <c r="B44" s="5" t="s">
        <v>169</v>
      </c>
      <c r="C44" s="5" t="s">
        <v>170</v>
      </c>
      <c r="D44" s="5"/>
      <c r="E44" s="5"/>
      <c r="F44" s="5" t="s">
        <v>171</v>
      </c>
      <c r="G44" s="39">
        <f>TABULACIO!L56</f>
        <v>1.0666666666666664</v>
      </c>
      <c r="H44" s="39"/>
      <c r="I44" s="39">
        <f>'[1]INDIVIDUALS 3ª DIVISIÓ'!$G$46</f>
        <v>0.9333333333333332</v>
      </c>
      <c r="J44" s="39"/>
      <c r="K44" s="40">
        <f t="shared" si="2"/>
        <v>0.9999999999999998</v>
      </c>
    </row>
    <row r="45" spans="1:11" ht="18">
      <c r="A45" s="5">
        <v>5</v>
      </c>
      <c r="B45" s="5" t="s">
        <v>172</v>
      </c>
      <c r="C45" s="5" t="s">
        <v>173</v>
      </c>
      <c r="D45" s="5"/>
      <c r="E45" s="5"/>
      <c r="F45" s="5" t="s">
        <v>148</v>
      </c>
      <c r="G45" s="39">
        <f>TABULACIO!L58</f>
        <v>0.9666666666666665</v>
      </c>
      <c r="H45" s="42"/>
      <c r="I45" s="39">
        <f>'[1]INDIVIDUALS 3ª DIVISIÓ'!$G$45</f>
        <v>1</v>
      </c>
      <c r="J45" s="42"/>
      <c r="K45" s="40">
        <f t="shared" si="2"/>
        <v>0.9833333333333332</v>
      </c>
    </row>
    <row r="46" spans="1:11" ht="18">
      <c r="A46" s="5">
        <v>6</v>
      </c>
      <c r="B46" s="5" t="s">
        <v>174</v>
      </c>
      <c r="C46" s="5" t="s">
        <v>175</v>
      </c>
      <c r="D46" s="5"/>
      <c r="E46" s="5"/>
      <c r="F46" s="5" t="s">
        <v>176</v>
      </c>
      <c r="G46" s="39">
        <f>TABULACIO!L60</f>
        <v>0.6999999999999996</v>
      </c>
      <c r="H46" s="42"/>
      <c r="I46" s="39">
        <f>'[1]INDIVIDUALS 3ª DIVISIÓ'!$G$44</f>
        <v>1.1666666666666665</v>
      </c>
      <c r="J46" s="42"/>
      <c r="K46" s="40">
        <f t="shared" si="2"/>
        <v>0.9333333333333331</v>
      </c>
    </row>
    <row r="47" spans="1:11" ht="18">
      <c r="A47" s="5">
        <v>8</v>
      </c>
      <c r="B47" s="43" t="s">
        <v>177</v>
      </c>
      <c r="C47" s="43" t="s">
        <v>178</v>
      </c>
      <c r="D47" s="43"/>
      <c r="E47" s="43"/>
      <c r="F47" s="43" t="s">
        <v>148</v>
      </c>
      <c r="G47" s="44">
        <f>TABULACIO!L54</f>
        <v>-0.40000000000000013</v>
      </c>
      <c r="H47" s="44"/>
      <c r="I47" s="44">
        <f>'[1]INDIVIDUALS 3ª DIVISIÓ'!$G$47</f>
        <v>0.3999999999999999</v>
      </c>
      <c r="J47" s="44"/>
      <c r="K47" s="45">
        <f t="shared" si="2"/>
        <v>0</v>
      </c>
    </row>
    <row r="48" spans="1:11" ht="18">
      <c r="A48" s="5">
        <v>7</v>
      </c>
      <c r="B48" s="43" t="s">
        <v>146</v>
      </c>
      <c r="C48" s="43" t="s">
        <v>179</v>
      </c>
      <c r="D48" s="43"/>
      <c r="E48" s="43"/>
      <c r="F48" s="43" t="s">
        <v>148</v>
      </c>
      <c r="G48" s="44">
        <f>TABULACIO!L52</f>
        <v>-0.23333333333333317</v>
      </c>
      <c r="H48" s="44"/>
      <c r="I48" s="44">
        <f>'[1]INDIVIDUALS 3ª DIVISIÓ'!$G$48</f>
        <v>0.19999999999999996</v>
      </c>
      <c r="J48" s="44"/>
      <c r="K48" s="45">
        <f t="shared" si="2"/>
        <v>-0.016666666666666607</v>
      </c>
    </row>
    <row r="49" spans="2:6" ht="19.5">
      <c r="B49" s="5"/>
      <c r="C49" s="5"/>
      <c r="D49" s="5"/>
      <c r="E49" s="5"/>
      <c r="F49" s="5"/>
    </row>
    <row r="50" spans="1:11" ht="18.75">
      <c r="A50" s="32" t="s">
        <v>180</v>
      </c>
      <c r="B50" s="32"/>
      <c r="C50" s="32"/>
      <c r="D50" s="32"/>
      <c r="E50" s="32"/>
      <c r="F50" s="5"/>
      <c r="G50" s="36" t="s">
        <v>123</v>
      </c>
      <c r="H50" s="5"/>
      <c r="I50" s="36" t="s">
        <v>124</v>
      </c>
      <c r="J50" s="5"/>
      <c r="K50" s="37" t="s">
        <v>125</v>
      </c>
    </row>
    <row r="51" spans="1:7" ht="18.75">
      <c r="A51" s="5"/>
      <c r="B51" s="5"/>
      <c r="C51" s="5"/>
      <c r="D51" s="5"/>
      <c r="E51" s="5"/>
      <c r="F51" s="5"/>
      <c r="G51" s="5"/>
    </row>
    <row r="52" spans="1:7" ht="18.75">
      <c r="A52" s="34" t="s">
        <v>120</v>
      </c>
      <c r="B52" s="35" t="s">
        <v>145</v>
      </c>
      <c r="C52" s="35"/>
      <c r="D52" s="5"/>
      <c r="E52" s="5"/>
      <c r="F52" s="34" t="s">
        <v>122</v>
      </c>
      <c r="G52" s="36" t="s">
        <v>181</v>
      </c>
    </row>
    <row r="53" spans="1:8" ht="18.75">
      <c r="A53" s="5"/>
      <c r="B53" s="5"/>
      <c r="C53" s="5"/>
      <c r="D53" s="5"/>
      <c r="E53" s="5"/>
      <c r="F53" s="5"/>
      <c r="G53" s="5"/>
      <c r="H53" s="5"/>
    </row>
    <row r="54" spans="1:11" ht="18">
      <c r="A54" s="5">
        <v>1</v>
      </c>
      <c r="B54" s="5" t="s">
        <v>182</v>
      </c>
      <c r="C54" s="5" t="s">
        <v>156</v>
      </c>
      <c r="D54" s="5"/>
      <c r="E54" s="5"/>
      <c r="F54" s="5" t="s">
        <v>128</v>
      </c>
      <c r="G54" s="39">
        <f>TABULACIO!L72</f>
        <v>1.7333333333333336</v>
      </c>
      <c r="H54" s="39"/>
      <c r="I54" s="46">
        <f>'[1]INDIVIDUALS 3ª DIVISIÓ'!$G$55</f>
        <v>1.6</v>
      </c>
      <c r="J54" s="42"/>
      <c r="K54" s="40">
        <f>(G54+I54)/2</f>
        <v>1.666666666666667</v>
      </c>
    </row>
    <row r="55" spans="1:8" ht="19.5">
      <c r="A55" s="5"/>
      <c r="B55" s="5"/>
      <c r="C55" s="5"/>
      <c r="D55" s="5"/>
      <c r="E55" s="5"/>
      <c r="F55" s="5"/>
      <c r="G55" s="5"/>
      <c r="H55" s="5"/>
    </row>
    <row r="56" spans="1:11" ht="18.75">
      <c r="A56" s="32" t="s">
        <v>183</v>
      </c>
      <c r="B56" s="32"/>
      <c r="C56" s="32"/>
      <c r="D56" s="32"/>
      <c r="E56" s="32"/>
      <c r="F56" s="5"/>
      <c r="G56" s="36" t="s">
        <v>123</v>
      </c>
      <c r="H56" s="5"/>
      <c r="I56" s="36" t="s">
        <v>124</v>
      </c>
      <c r="J56" s="5"/>
      <c r="K56" s="37" t="s">
        <v>125</v>
      </c>
    </row>
    <row r="57" spans="1:8" ht="18.75">
      <c r="A57" s="5"/>
      <c r="B57" s="5"/>
      <c r="C57" s="5"/>
      <c r="D57" s="5"/>
      <c r="E57" s="5"/>
      <c r="F57" s="5"/>
      <c r="G57" s="5"/>
      <c r="H57" s="5"/>
    </row>
    <row r="58" spans="1:8" ht="18.75">
      <c r="A58" s="34" t="s">
        <v>120</v>
      </c>
      <c r="B58" s="35" t="s">
        <v>145</v>
      </c>
      <c r="C58" s="35"/>
      <c r="D58" s="5"/>
      <c r="E58" s="5"/>
      <c r="F58" s="34" t="s">
        <v>122</v>
      </c>
      <c r="G58" s="36" t="s">
        <v>181</v>
      </c>
      <c r="H58" s="5"/>
    </row>
    <row r="59" spans="1:8" ht="18.75">
      <c r="A59" s="5"/>
      <c r="B59" s="5"/>
      <c r="C59" s="5"/>
      <c r="D59" s="5"/>
      <c r="E59" s="5"/>
      <c r="F59" s="5"/>
      <c r="G59" s="5"/>
      <c r="H59" s="5"/>
    </row>
    <row r="60" spans="1:11" ht="18">
      <c r="A60" s="5">
        <v>1</v>
      </c>
      <c r="B60" s="5" t="s">
        <v>184</v>
      </c>
      <c r="C60" s="5" t="s">
        <v>185</v>
      </c>
      <c r="D60" s="5"/>
      <c r="E60" s="5"/>
      <c r="F60" s="5" t="s">
        <v>131</v>
      </c>
      <c r="G60" s="39">
        <f>TABULACIO!L80</f>
        <v>0.5666666666666665</v>
      </c>
      <c r="H60" s="39"/>
      <c r="I60" s="46">
        <f>'[1]INDIVIDUALS 3ª DIVISIÓ'!$G$62</f>
        <v>1.2999999999999998</v>
      </c>
      <c r="J60" s="42"/>
      <c r="K60" s="40">
        <f>(G60+I60)/2</f>
        <v>0.9333333333333331</v>
      </c>
    </row>
    <row r="61" spans="1:11" ht="18">
      <c r="A61" s="5">
        <v>2</v>
      </c>
      <c r="B61" s="5" t="s">
        <v>151</v>
      </c>
      <c r="C61" s="5" t="s">
        <v>186</v>
      </c>
      <c r="D61" s="5"/>
      <c r="E61" s="5"/>
      <c r="F61" s="5" t="s">
        <v>187</v>
      </c>
      <c r="G61" s="39">
        <f>TABULACIO!L82</f>
        <v>0.3666666666666667</v>
      </c>
      <c r="H61" s="39"/>
      <c r="I61" s="46">
        <f>'[1]INDIVIDUALS 3ª DIVISIÓ'!$G$61</f>
        <v>1.4333333333333333</v>
      </c>
      <c r="J61" s="42"/>
      <c r="K61" s="40">
        <f>(G61+I61)/2</f>
        <v>0.9</v>
      </c>
    </row>
    <row r="62" spans="1:11" ht="18">
      <c r="A62" s="5">
        <v>3</v>
      </c>
      <c r="B62" s="5" t="s">
        <v>188</v>
      </c>
      <c r="C62" s="5" t="s">
        <v>189</v>
      </c>
      <c r="D62" s="5"/>
      <c r="E62" s="5"/>
      <c r="F62" s="5" t="s">
        <v>148</v>
      </c>
      <c r="G62" s="39">
        <f>TABULACIO!L78</f>
        <v>1.0666666666666669</v>
      </c>
      <c r="H62" s="39"/>
      <c r="I62" s="46">
        <f>'[1]INDIVIDUALS 3ª DIVISIÓ'!$G$63</f>
        <v>0.6666666666666666</v>
      </c>
      <c r="J62" s="42"/>
      <c r="K62" s="40">
        <f>(G62+I62)/2</f>
        <v>0.8666666666666667</v>
      </c>
    </row>
    <row r="63" spans="1:8" ht="19.5">
      <c r="A63" s="5"/>
      <c r="B63" s="5"/>
      <c r="C63" s="5"/>
      <c r="D63" s="5"/>
      <c r="E63" s="5"/>
      <c r="F63" s="5"/>
      <c r="G63" s="5"/>
      <c r="H63" s="5"/>
    </row>
    <row r="64" spans="1:8" ht="19.5">
      <c r="A64" s="32" t="s">
        <v>190</v>
      </c>
      <c r="B64" s="32"/>
      <c r="C64" s="32"/>
      <c r="D64" s="32"/>
      <c r="E64" s="32"/>
      <c r="F64" s="5"/>
      <c r="G64" s="33">
        <v>3</v>
      </c>
      <c r="H64" s="5"/>
    </row>
    <row r="65" spans="1:8" ht="18.75">
      <c r="A65" s="5"/>
      <c r="B65" s="5"/>
      <c r="C65" s="5"/>
      <c r="D65" s="5"/>
      <c r="E65" s="5"/>
      <c r="F65" s="5"/>
      <c r="G65" s="5"/>
      <c r="H65" s="5"/>
    </row>
    <row r="66" spans="1:11" ht="18">
      <c r="A66" s="34" t="s">
        <v>120</v>
      </c>
      <c r="B66" s="35" t="s">
        <v>145</v>
      </c>
      <c r="C66" s="35"/>
      <c r="D66" s="5"/>
      <c r="E66" s="5"/>
      <c r="F66" s="34" t="s">
        <v>122</v>
      </c>
      <c r="G66" s="36" t="s">
        <v>123</v>
      </c>
      <c r="H66" s="5"/>
      <c r="I66" s="36" t="s">
        <v>124</v>
      </c>
      <c r="J66" s="5"/>
      <c r="K66" s="37" t="s">
        <v>125</v>
      </c>
    </row>
    <row r="67" spans="1:8" ht="18.75">
      <c r="A67" s="5"/>
      <c r="B67" s="5"/>
      <c r="C67" s="5"/>
      <c r="D67" s="5"/>
      <c r="E67" s="5"/>
      <c r="F67" s="5"/>
      <c r="G67" s="5"/>
      <c r="H67" s="5"/>
    </row>
    <row r="68" spans="1:11" ht="18">
      <c r="A68" s="5">
        <v>1</v>
      </c>
      <c r="B68" s="5" t="s">
        <v>191</v>
      </c>
      <c r="C68" s="5" t="s">
        <v>192</v>
      </c>
      <c r="D68" s="5"/>
      <c r="E68" s="5"/>
      <c r="F68" s="5" t="s">
        <v>159</v>
      </c>
      <c r="G68" s="39">
        <f>TABULACIO!L92</f>
        <v>1.4333333333333331</v>
      </c>
      <c r="H68" s="39"/>
      <c r="I68" s="46">
        <f>'[1]INDIVIDUALS 3ª DIVISIÓ'!$G$69</f>
        <v>2</v>
      </c>
      <c r="J68" s="42"/>
      <c r="K68" s="40">
        <f>(G68+I68)/2</f>
        <v>1.7166666666666666</v>
      </c>
    </row>
    <row r="69" spans="1:11" ht="18">
      <c r="A69" s="5">
        <v>2</v>
      </c>
      <c r="B69" s="5" t="s">
        <v>193</v>
      </c>
      <c r="C69" s="5" t="s">
        <v>194</v>
      </c>
      <c r="D69" s="5"/>
      <c r="E69" s="5"/>
      <c r="F69" s="5" t="s">
        <v>148</v>
      </c>
      <c r="G69" s="39">
        <f>TABULACIO!L90</f>
        <v>0.6000000000000003</v>
      </c>
      <c r="H69" s="39"/>
      <c r="I69" s="46">
        <f>'[1]INDIVIDUALS 3ª DIVISIÓ'!$G$70</f>
        <v>1</v>
      </c>
      <c r="J69" s="42"/>
      <c r="K69" s="40">
        <f>(G69+I69)/2</f>
        <v>0.8000000000000002</v>
      </c>
    </row>
    <row r="70" spans="1:11" ht="18">
      <c r="A70" s="5">
        <v>3</v>
      </c>
      <c r="B70" s="5" t="s">
        <v>195</v>
      </c>
      <c r="C70" s="5" t="s">
        <v>196</v>
      </c>
      <c r="D70" s="5"/>
      <c r="E70" s="5"/>
      <c r="F70" s="5" t="s">
        <v>148</v>
      </c>
      <c r="G70" s="39">
        <f>TABULACIO!L88</f>
        <v>-0.03333333333333344</v>
      </c>
      <c r="H70" s="39"/>
      <c r="I70" s="46">
        <f>'[1]INDIVIDUALS 3ª DIVISIÓ'!$G$71</f>
        <v>0.5666666666666668</v>
      </c>
      <c r="J70" s="42"/>
      <c r="K70" s="40">
        <f>(G70+I70)/2</f>
        <v>0.26666666666666666</v>
      </c>
    </row>
  </sheetData>
  <sheetProtection selectLockedCells="1" selectUnlockedCells="1"/>
  <mergeCells count="17">
    <mergeCell ref="B2:K2"/>
    <mergeCell ref="B3:K3"/>
    <mergeCell ref="F5:H5"/>
    <mergeCell ref="A7:E7"/>
    <mergeCell ref="B9:C9"/>
    <mergeCell ref="A18:E18"/>
    <mergeCell ref="B20:C20"/>
    <mergeCell ref="A24:E24"/>
    <mergeCell ref="B26:C26"/>
    <mergeCell ref="A37:E37"/>
    <mergeCell ref="B39:C39"/>
    <mergeCell ref="A50:E50"/>
    <mergeCell ref="B52:C52"/>
    <mergeCell ref="A56:E56"/>
    <mergeCell ref="B58:C58"/>
    <mergeCell ref="A64:E64"/>
    <mergeCell ref="B66:C66"/>
  </mergeCells>
  <printOptions/>
  <pageMargins left="0.7" right="0.7" top="0.75" bottom="0.75" header="0.5118055555555555" footer="0.5118055555555555"/>
  <pageSetup horizontalDpi="300" verticalDpi="300" orientation="portrait" paperSize="9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view="pageBreakPreview" zoomScale="75" zoomScaleSheetLayoutView="75" workbookViewId="0" topLeftCell="A67">
      <selection activeCell="K61" sqref="K61"/>
    </sheetView>
  </sheetViews>
  <sheetFormatPr defaultColWidth="11.421875" defaultRowHeight="15"/>
  <cols>
    <col min="1" max="1" width="4.140625" style="0" customWidth="1"/>
    <col min="2" max="2" width="18.8515625" style="0" customWidth="1"/>
    <col min="3" max="3" width="17.421875" style="0" customWidth="1"/>
    <col min="4" max="4" width="5.7109375" style="0" customWidth="1"/>
    <col min="5" max="5" width="5.421875" style="0" customWidth="1"/>
    <col min="6" max="6" width="18.421875" style="0" customWidth="1"/>
    <col min="8" max="8" width="6.8515625" style="0" customWidth="1"/>
    <col min="11" max="11" width="11.421875" style="28" customWidth="1"/>
  </cols>
  <sheetData>
    <row r="1" spans="1:8" ht="19.5">
      <c r="A1" s="5"/>
      <c r="B1" s="5"/>
      <c r="C1" s="5"/>
      <c r="D1" s="5"/>
      <c r="E1" s="5"/>
      <c r="F1" s="5"/>
      <c r="G1" s="5"/>
      <c r="H1" s="5"/>
    </row>
    <row r="2" spans="1:8" ht="19.5">
      <c r="A2" s="5"/>
      <c r="B2" s="47" t="s">
        <v>197</v>
      </c>
      <c r="C2" s="47"/>
      <c r="D2" s="47"/>
      <c r="E2" s="47"/>
      <c r="F2" s="47"/>
      <c r="G2" s="47"/>
      <c r="H2" s="47"/>
    </row>
    <row r="3" spans="1:8" ht="19.5">
      <c r="A3" s="5"/>
      <c r="B3" s="47" t="s">
        <v>198</v>
      </c>
      <c r="C3" s="47"/>
      <c r="D3" s="47"/>
      <c r="E3" s="47"/>
      <c r="F3" s="47"/>
      <c r="G3" s="47"/>
      <c r="H3" s="47"/>
    </row>
    <row r="4" spans="1:8" ht="19.5">
      <c r="A4" s="5"/>
      <c r="B4" s="5"/>
      <c r="C4" s="5"/>
      <c r="D4" s="5"/>
      <c r="E4" s="5"/>
      <c r="F4" s="5"/>
      <c r="G4" s="5"/>
      <c r="H4" s="5"/>
    </row>
    <row r="5" spans="1:8" ht="19.5">
      <c r="A5" s="5"/>
      <c r="B5" s="5"/>
      <c r="C5" s="5"/>
      <c r="D5" s="5"/>
      <c r="E5" s="5"/>
      <c r="F5" s="31" t="s">
        <v>199</v>
      </c>
      <c r="G5" s="31"/>
      <c r="H5" s="31"/>
    </row>
    <row r="6" spans="1:8" ht="19.5">
      <c r="A6" s="5"/>
      <c r="B6" s="5"/>
      <c r="C6" s="5"/>
      <c r="D6" s="5"/>
      <c r="E6" s="5"/>
      <c r="F6" s="5"/>
      <c r="G6" s="5"/>
      <c r="H6" s="5"/>
    </row>
    <row r="7" spans="1:8" ht="19.5">
      <c r="A7" s="32" t="s">
        <v>119</v>
      </c>
      <c r="B7" s="32"/>
      <c r="C7" s="32"/>
      <c r="D7" s="32"/>
      <c r="E7" s="32"/>
      <c r="F7" s="5"/>
      <c r="G7" s="33">
        <v>1</v>
      </c>
      <c r="H7" s="5"/>
    </row>
    <row r="8" spans="1:8" ht="18.75">
      <c r="A8" s="5"/>
      <c r="B8" s="5"/>
      <c r="C8" s="5"/>
      <c r="D8" s="5"/>
      <c r="E8" s="5"/>
      <c r="F8" s="5"/>
      <c r="G8" s="5"/>
      <c r="H8" s="5"/>
    </row>
    <row r="9" spans="1:11" ht="18">
      <c r="A9" s="34" t="s">
        <v>120</v>
      </c>
      <c r="B9" s="35" t="s">
        <v>121</v>
      </c>
      <c r="C9" s="35"/>
      <c r="D9" s="5"/>
      <c r="E9" s="5"/>
      <c r="F9" s="34" t="s">
        <v>122</v>
      </c>
      <c r="G9" s="36" t="s">
        <v>123</v>
      </c>
      <c r="H9" s="5"/>
      <c r="I9" s="36" t="s">
        <v>124</v>
      </c>
      <c r="J9" s="5"/>
      <c r="K9" s="37" t="s">
        <v>125</v>
      </c>
    </row>
    <row r="10" spans="1:8" ht="18.75">
      <c r="A10" s="5"/>
      <c r="B10" s="5"/>
      <c r="C10" s="5"/>
      <c r="D10" s="5"/>
      <c r="E10" s="5"/>
      <c r="F10" s="5"/>
      <c r="G10" s="5"/>
      <c r="H10" s="5"/>
    </row>
    <row r="11" spans="1:11" ht="18">
      <c r="A11" s="38">
        <v>1</v>
      </c>
      <c r="B11" s="38" t="s">
        <v>129</v>
      </c>
      <c r="C11" s="38" t="s">
        <v>200</v>
      </c>
      <c r="D11" s="5"/>
      <c r="E11" s="5"/>
      <c r="F11" s="38" t="s">
        <v>134</v>
      </c>
      <c r="G11" s="48">
        <f>TABULACIO!L146</f>
        <v>1.5333333333333337</v>
      </c>
      <c r="H11" s="48"/>
      <c r="I11" s="49">
        <f>'[1]INDIVIDUALS 2ª DIVISIÓ'!$G$11</f>
        <v>0.9333333333333333</v>
      </c>
      <c r="J11" s="49"/>
      <c r="K11" s="50">
        <f>(G11+I11)/2</f>
        <v>1.2333333333333334</v>
      </c>
    </row>
    <row r="12" spans="1:8" ht="19.5">
      <c r="A12" s="38"/>
      <c r="B12" s="38"/>
      <c r="C12" s="38"/>
      <c r="D12" s="5"/>
      <c r="E12" s="5"/>
      <c r="F12" s="38"/>
      <c r="G12" s="5"/>
      <c r="H12" s="5"/>
    </row>
    <row r="13" spans="1:8" ht="19.5">
      <c r="A13" s="32" t="s">
        <v>144</v>
      </c>
      <c r="B13" s="32"/>
      <c r="C13" s="32"/>
      <c r="D13" s="32"/>
      <c r="E13" s="32"/>
      <c r="F13" s="5"/>
      <c r="G13" s="33">
        <v>5</v>
      </c>
      <c r="H13" s="5"/>
    </row>
    <row r="14" spans="1:8" ht="18.75">
      <c r="A14" s="5"/>
      <c r="B14" s="5"/>
      <c r="C14" s="5"/>
      <c r="D14" s="5"/>
      <c r="E14" s="5"/>
      <c r="F14" s="5"/>
      <c r="G14" s="5"/>
      <c r="H14" s="5"/>
    </row>
    <row r="15" spans="1:11" ht="18">
      <c r="A15" s="34" t="s">
        <v>120</v>
      </c>
      <c r="B15" s="35" t="s">
        <v>145</v>
      </c>
      <c r="C15" s="35"/>
      <c r="D15" s="5"/>
      <c r="E15" s="5"/>
      <c r="F15" s="34" t="s">
        <v>122</v>
      </c>
      <c r="G15" s="36" t="s">
        <v>123</v>
      </c>
      <c r="H15" s="5"/>
      <c r="I15" s="36" t="s">
        <v>124</v>
      </c>
      <c r="J15" s="5"/>
      <c r="K15" s="37" t="s">
        <v>125</v>
      </c>
    </row>
    <row r="16" spans="1:8" ht="18.75">
      <c r="A16" s="5"/>
      <c r="B16" s="5"/>
      <c r="C16" s="5"/>
      <c r="D16" s="5"/>
      <c r="E16" s="5"/>
      <c r="F16" s="5"/>
      <c r="G16" s="5"/>
      <c r="H16" s="5"/>
    </row>
    <row r="17" spans="1:11" ht="18">
      <c r="A17" s="51">
        <v>1</v>
      </c>
      <c r="B17" s="5" t="s">
        <v>201</v>
      </c>
      <c r="C17" s="5" t="s">
        <v>202</v>
      </c>
      <c r="D17" s="5"/>
      <c r="E17" s="5"/>
      <c r="F17" s="5" t="s">
        <v>128</v>
      </c>
      <c r="G17" s="48">
        <f>TABULACIO!L164</f>
        <v>2.433333333333333</v>
      </c>
      <c r="H17" s="48"/>
      <c r="I17" s="49">
        <f>'[1]INDIVIDUALS 2ª DIVISIÓ'!$G$19</f>
        <v>2.2666666666666666</v>
      </c>
      <c r="J17" s="49"/>
      <c r="K17" s="50">
        <f aca="true" t="shared" si="0" ref="K17:K24">(G17+I17)/2</f>
        <v>2.3499999999999996</v>
      </c>
    </row>
    <row r="18" spans="1:11" ht="18">
      <c r="A18" s="51">
        <v>2</v>
      </c>
      <c r="B18" s="5" t="s">
        <v>203</v>
      </c>
      <c r="C18" s="5" t="s">
        <v>204</v>
      </c>
      <c r="D18" s="5"/>
      <c r="E18" s="5"/>
      <c r="F18" s="5" t="s">
        <v>128</v>
      </c>
      <c r="G18" s="48">
        <f>TABULACIO!L166</f>
        <v>1.8333333333333335</v>
      </c>
      <c r="H18" s="48"/>
      <c r="I18" s="49">
        <f>'[1]INDIVIDUALS 2ª DIVISIÓ'!$G$18</f>
        <v>2.4</v>
      </c>
      <c r="J18" s="49"/>
      <c r="K18" s="50">
        <f t="shared" si="0"/>
        <v>2.1166666666666667</v>
      </c>
    </row>
    <row r="19" spans="1:11" ht="18">
      <c r="A19" s="51">
        <v>3</v>
      </c>
      <c r="B19" s="5" t="s">
        <v>129</v>
      </c>
      <c r="C19" s="5" t="s">
        <v>205</v>
      </c>
      <c r="D19" s="5"/>
      <c r="E19" s="5"/>
      <c r="F19" s="5" t="s">
        <v>128</v>
      </c>
      <c r="G19" s="48">
        <f>TABULACIO!L162</f>
        <v>2.7333333333333334</v>
      </c>
      <c r="H19" s="48"/>
      <c r="I19" s="49">
        <f>'[1]INDIVIDUALS 2ª DIVISIÓ'!$G$20</f>
        <v>1.4</v>
      </c>
      <c r="J19" s="49"/>
      <c r="K19" s="50">
        <f t="shared" si="0"/>
        <v>2.0666666666666664</v>
      </c>
    </row>
    <row r="20" spans="1:11" ht="18">
      <c r="A20" s="51">
        <v>4</v>
      </c>
      <c r="B20" s="5" t="s">
        <v>206</v>
      </c>
      <c r="C20" s="5" t="s">
        <v>207</v>
      </c>
      <c r="D20" s="5"/>
      <c r="E20" s="5"/>
      <c r="F20" s="5" t="s">
        <v>131</v>
      </c>
      <c r="G20" s="48">
        <f>TABULACIO!L160</f>
        <v>2.1999999999999997</v>
      </c>
      <c r="H20" s="48"/>
      <c r="I20" s="49">
        <f>'[1]INDIVIDUALS 2ª DIVISIÓ'!$G$21</f>
        <v>1.4</v>
      </c>
      <c r="J20" s="49"/>
      <c r="K20" s="50">
        <f t="shared" si="0"/>
        <v>1.7999999999999998</v>
      </c>
    </row>
    <row r="21" spans="1:11" ht="18">
      <c r="A21" s="51">
        <v>5</v>
      </c>
      <c r="B21" s="5" t="s">
        <v>201</v>
      </c>
      <c r="C21" s="5" t="s">
        <v>200</v>
      </c>
      <c r="D21" s="5"/>
      <c r="E21" s="5"/>
      <c r="F21" s="5" t="s">
        <v>134</v>
      </c>
      <c r="G21" s="48">
        <f>TABULACIO!L158</f>
        <v>1.1</v>
      </c>
      <c r="H21" s="48"/>
      <c r="I21" s="49">
        <f>'[1]INDIVIDUALS 2ª DIVISIÓ'!$G$22</f>
        <v>1.2333333333333332</v>
      </c>
      <c r="J21" s="49"/>
      <c r="K21" s="50">
        <f t="shared" si="0"/>
        <v>1.1666666666666665</v>
      </c>
    </row>
    <row r="22" spans="1:11" ht="18">
      <c r="A22" s="5">
        <v>6</v>
      </c>
      <c r="B22" s="5" t="s">
        <v>208</v>
      </c>
      <c r="C22" s="5" t="s">
        <v>209</v>
      </c>
      <c r="D22" s="5"/>
      <c r="E22" s="5"/>
      <c r="F22" s="5" t="s">
        <v>171</v>
      </c>
      <c r="G22" s="48">
        <f>TABULACIO!L154</f>
        <v>1.1666666666666665</v>
      </c>
      <c r="H22" s="48"/>
      <c r="I22" s="49">
        <f>'[1]INDIVIDUALS 2ª DIVISIÓ'!$G$24</f>
        <v>1.0666666666666667</v>
      </c>
      <c r="J22" s="49"/>
      <c r="K22" s="50">
        <f t="shared" si="0"/>
        <v>1.1166666666666667</v>
      </c>
    </row>
    <row r="23" spans="1:11" ht="18">
      <c r="A23" s="5">
        <v>7</v>
      </c>
      <c r="B23" s="5" t="s">
        <v>210</v>
      </c>
      <c r="C23" s="5" t="s">
        <v>211</v>
      </c>
      <c r="D23" s="5"/>
      <c r="E23" s="5"/>
      <c r="F23" s="5" t="s">
        <v>134</v>
      </c>
      <c r="G23" s="48">
        <f>TABULACIO!L152</f>
        <v>1.0000000000000004</v>
      </c>
      <c r="H23" s="48"/>
      <c r="I23" s="49">
        <f>'[1]INDIVIDUALS 2ª DIVISIÓ'!$G$25</f>
        <v>0.9666666666666667</v>
      </c>
      <c r="J23" s="49"/>
      <c r="K23" s="50">
        <f t="shared" si="0"/>
        <v>0.9833333333333336</v>
      </c>
    </row>
    <row r="24" spans="1:11" ht="18">
      <c r="A24" s="5">
        <v>8</v>
      </c>
      <c r="B24" s="5" t="s">
        <v>212</v>
      </c>
      <c r="C24" s="5" t="s">
        <v>213</v>
      </c>
      <c r="D24" s="5"/>
      <c r="E24" s="5"/>
      <c r="F24" s="5" t="s">
        <v>134</v>
      </c>
      <c r="G24" s="48">
        <f>TABULACIO!L156</f>
        <v>0.7999999999999999</v>
      </c>
      <c r="H24" s="48"/>
      <c r="I24" s="49">
        <f>'[1]INDIVIDUALS 2ª DIVISIÓ'!$G$23</f>
        <v>1.0999999999999999</v>
      </c>
      <c r="J24" s="49"/>
      <c r="K24" s="50">
        <f t="shared" si="0"/>
        <v>0.95</v>
      </c>
    </row>
    <row r="25" spans="1:8" ht="19.5">
      <c r="A25" s="5"/>
      <c r="B25" s="5"/>
      <c r="C25" s="5"/>
      <c r="D25" s="5"/>
      <c r="E25" s="5"/>
      <c r="F25" s="5"/>
      <c r="G25" s="5"/>
      <c r="H25" s="5"/>
    </row>
    <row r="26" spans="1:8" ht="19.5">
      <c r="A26" s="32" t="s">
        <v>214</v>
      </c>
      <c r="B26" s="32"/>
      <c r="C26" s="32"/>
      <c r="D26" s="32"/>
      <c r="E26" s="32"/>
      <c r="F26" s="5"/>
      <c r="G26" s="33">
        <v>2</v>
      </c>
      <c r="H26" s="5"/>
    </row>
    <row r="27" spans="1:8" ht="18.75">
      <c r="A27" s="5"/>
      <c r="B27" s="5"/>
      <c r="C27" s="5"/>
      <c r="D27" s="5"/>
      <c r="E27" s="5"/>
      <c r="F27" s="5"/>
      <c r="G27" s="5"/>
      <c r="H27" s="5"/>
    </row>
    <row r="28" spans="1:11" ht="18">
      <c r="A28" s="34" t="s">
        <v>120</v>
      </c>
      <c r="B28" s="35" t="s">
        <v>145</v>
      </c>
      <c r="C28" s="35"/>
      <c r="D28" s="5"/>
      <c r="E28" s="5"/>
      <c r="F28" s="34" t="s">
        <v>122</v>
      </c>
      <c r="G28" s="36" t="s">
        <v>123</v>
      </c>
      <c r="H28" s="5"/>
      <c r="I28" s="36" t="s">
        <v>124</v>
      </c>
      <c r="J28" s="5"/>
      <c r="K28" s="37" t="s">
        <v>125</v>
      </c>
    </row>
    <row r="29" spans="1:8" ht="18.75">
      <c r="A29" s="5"/>
      <c r="B29" s="5"/>
      <c r="C29" s="5"/>
      <c r="D29" s="5"/>
      <c r="E29" s="5"/>
      <c r="F29" s="5"/>
      <c r="G29" s="5"/>
      <c r="H29" s="5"/>
    </row>
    <row r="30" spans="1:11" ht="18">
      <c r="A30" s="5">
        <v>1</v>
      </c>
      <c r="B30" s="5" t="s">
        <v>215</v>
      </c>
      <c r="C30" s="5" t="s">
        <v>216</v>
      </c>
      <c r="D30" s="5"/>
      <c r="E30" s="5"/>
      <c r="F30" s="5" t="s">
        <v>128</v>
      </c>
      <c r="G30" s="48">
        <f>TABULACIO!L174</f>
        <v>1.9999999999999998</v>
      </c>
      <c r="H30" s="48"/>
      <c r="I30" s="49">
        <f>'[1]INDIVIDUALS 2ª DIVISIÓ'!$G$36</f>
        <v>2.3333333333333335</v>
      </c>
      <c r="J30" s="49"/>
      <c r="K30" s="50">
        <f>(G30+I30)/2</f>
        <v>2.1666666666666665</v>
      </c>
    </row>
    <row r="31" spans="1:11" ht="18">
      <c r="A31" s="5">
        <v>2</v>
      </c>
      <c r="B31" s="5" t="s">
        <v>217</v>
      </c>
      <c r="C31" s="5" t="s">
        <v>200</v>
      </c>
      <c r="D31" s="5"/>
      <c r="E31" s="5"/>
      <c r="F31" s="5" t="s">
        <v>134</v>
      </c>
      <c r="G31" s="48">
        <f>TABULACIO!L172</f>
        <v>0.9666666666666666</v>
      </c>
      <c r="H31" s="48"/>
      <c r="I31" s="49">
        <f>'[1]INDIVIDUALS 2ª DIVISIÓ'!$G$37</f>
        <v>1.2</v>
      </c>
      <c r="J31" s="49"/>
      <c r="K31" s="50">
        <f>(G31+I31)/2</f>
        <v>1.0833333333333333</v>
      </c>
    </row>
    <row r="32" spans="2:6" ht="19.5">
      <c r="B32" s="5"/>
      <c r="C32" s="5"/>
      <c r="D32" s="5"/>
      <c r="E32" s="5"/>
      <c r="F32" s="5"/>
    </row>
    <row r="33" spans="1:8" ht="19.5">
      <c r="A33" s="32" t="s">
        <v>164</v>
      </c>
      <c r="B33" s="32"/>
      <c r="C33" s="32"/>
      <c r="D33" s="32"/>
      <c r="E33" s="32"/>
      <c r="F33" s="5"/>
      <c r="G33" s="33">
        <v>5</v>
      </c>
      <c r="H33" s="5"/>
    </row>
    <row r="34" spans="1:8" ht="18.75">
      <c r="A34" s="5"/>
      <c r="B34" s="5"/>
      <c r="C34" s="5"/>
      <c r="D34" s="5"/>
      <c r="E34" s="5"/>
      <c r="F34" s="5"/>
      <c r="G34" s="5"/>
      <c r="H34" s="5"/>
    </row>
    <row r="35" spans="1:11" ht="18">
      <c r="A35" s="34" t="s">
        <v>120</v>
      </c>
      <c r="B35" s="35" t="s">
        <v>145</v>
      </c>
      <c r="C35" s="35"/>
      <c r="D35" s="5"/>
      <c r="E35" s="5"/>
      <c r="F35" s="34" t="s">
        <v>122</v>
      </c>
      <c r="G35" s="36" t="s">
        <v>123</v>
      </c>
      <c r="H35" s="5"/>
      <c r="I35" s="36" t="s">
        <v>124</v>
      </c>
      <c r="J35" s="5"/>
      <c r="K35" s="37" t="s">
        <v>125</v>
      </c>
    </row>
    <row r="36" spans="1:8" ht="18.75">
      <c r="A36" s="5"/>
      <c r="B36" s="5"/>
      <c r="C36" s="5"/>
      <c r="D36" s="5"/>
      <c r="E36" s="5"/>
      <c r="F36" s="5"/>
      <c r="G36" s="5"/>
      <c r="H36" s="5"/>
    </row>
    <row r="37" spans="1:11" ht="18">
      <c r="A37" s="5"/>
      <c r="B37" s="43" t="s">
        <v>218</v>
      </c>
      <c r="C37" s="43" t="s">
        <v>219</v>
      </c>
      <c r="D37" s="43"/>
      <c r="E37" s="43"/>
      <c r="F37" s="43" t="s">
        <v>128</v>
      </c>
      <c r="G37" s="52">
        <f>TABULACIO!L192</f>
        <v>4.633333333333333</v>
      </c>
      <c r="H37" s="52"/>
      <c r="I37" s="53">
        <f>'[1]INDIVIDUALS 2ª DIVISIÓ'!$G$44</f>
        <v>4.066666666666666</v>
      </c>
      <c r="J37" s="53"/>
      <c r="K37" s="54">
        <f aca="true" t="shared" si="1" ref="K37:K44">(G37+I37)/2</f>
        <v>4.35</v>
      </c>
    </row>
    <row r="38" spans="1:11" ht="18">
      <c r="A38" s="41">
        <v>1</v>
      </c>
      <c r="B38" s="5" t="s">
        <v>172</v>
      </c>
      <c r="C38" s="5" t="s">
        <v>220</v>
      </c>
      <c r="D38" s="5"/>
      <c r="E38" s="5"/>
      <c r="F38" s="5" t="s">
        <v>128</v>
      </c>
      <c r="G38" s="48">
        <f>TABULACIO!L194</f>
        <v>3.7333333333333325</v>
      </c>
      <c r="H38" s="48"/>
      <c r="I38" s="49">
        <f>'[1]INDIVIDUALS 2ª DIVISIÓ'!$G$43</f>
        <v>4.4</v>
      </c>
      <c r="J38" s="49"/>
      <c r="K38" s="50">
        <f t="shared" si="1"/>
        <v>4.066666666666666</v>
      </c>
    </row>
    <row r="39" spans="1:11" ht="18">
      <c r="A39" s="41">
        <v>2</v>
      </c>
      <c r="B39" s="5" t="s">
        <v>221</v>
      </c>
      <c r="C39" s="5" t="s">
        <v>207</v>
      </c>
      <c r="D39" s="5"/>
      <c r="E39" s="5"/>
      <c r="F39" s="5" t="s">
        <v>131</v>
      </c>
      <c r="G39" s="48">
        <f>TABULACIO!L188</f>
        <v>3.9</v>
      </c>
      <c r="H39" s="48"/>
      <c r="I39" s="49">
        <f>'[1]INDIVIDUALS 2ª DIVISIÓ'!$G$46</f>
        <v>3.9000000000000004</v>
      </c>
      <c r="J39" s="49"/>
      <c r="K39" s="50">
        <f t="shared" si="1"/>
        <v>3.9000000000000004</v>
      </c>
    </row>
    <row r="40" spans="1:11" ht="18">
      <c r="A40" s="41">
        <v>3</v>
      </c>
      <c r="B40" s="5" t="s">
        <v>222</v>
      </c>
      <c r="C40" s="5" t="s">
        <v>223</v>
      </c>
      <c r="D40" s="5"/>
      <c r="E40" s="5"/>
      <c r="F40" s="5" t="s">
        <v>128</v>
      </c>
      <c r="G40" s="48">
        <f>TABULACIO!L184</f>
        <v>4</v>
      </c>
      <c r="H40" s="48"/>
      <c r="I40" s="49">
        <f>'[1]INDIVIDUALS 2ª DIVISIÓ'!$G$48</f>
        <v>3.599999999999999</v>
      </c>
      <c r="J40" s="49"/>
      <c r="K40" s="50">
        <f t="shared" si="1"/>
        <v>3.8</v>
      </c>
    </row>
    <row r="41" spans="1:11" ht="18">
      <c r="A41" s="41">
        <v>4</v>
      </c>
      <c r="B41" s="5" t="s">
        <v>224</v>
      </c>
      <c r="C41" s="5" t="s">
        <v>223</v>
      </c>
      <c r="D41" s="5"/>
      <c r="E41" s="5"/>
      <c r="F41" s="5" t="s">
        <v>128</v>
      </c>
      <c r="G41" s="48">
        <f>TABULACIO!L186</f>
        <v>3.8333333333333335</v>
      </c>
      <c r="H41" s="48"/>
      <c r="I41" s="49">
        <f>'[1]INDIVIDUALS 2ª DIVISIÓ'!$G$47</f>
        <v>3.5999999999999996</v>
      </c>
      <c r="J41" s="49"/>
      <c r="K41" s="50">
        <f t="shared" si="1"/>
        <v>3.716666666666667</v>
      </c>
    </row>
    <row r="42" spans="1:11" ht="18">
      <c r="A42" s="41">
        <v>5</v>
      </c>
      <c r="B42" s="5" t="s">
        <v>225</v>
      </c>
      <c r="C42" s="5" t="s">
        <v>226</v>
      </c>
      <c r="D42" s="5"/>
      <c r="E42" s="5"/>
      <c r="F42" s="5" t="s">
        <v>187</v>
      </c>
      <c r="G42" s="48">
        <f>TABULACIO!L190</f>
        <v>3.466666666666666</v>
      </c>
      <c r="H42" s="48"/>
      <c r="I42" s="49">
        <f>'[1]INDIVIDUALS 2ª DIVISIÓ'!$G$45</f>
        <v>3.9333333333333336</v>
      </c>
      <c r="J42" s="49"/>
      <c r="K42" s="50">
        <f t="shared" si="1"/>
        <v>3.6999999999999997</v>
      </c>
    </row>
    <row r="43" spans="1:11" ht="18">
      <c r="A43" s="5">
        <v>6</v>
      </c>
      <c r="B43" s="5" t="s">
        <v>227</v>
      </c>
      <c r="C43" s="5" t="s">
        <v>223</v>
      </c>
      <c r="D43" s="5"/>
      <c r="E43" s="5"/>
      <c r="F43" s="5" t="s">
        <v>128</v>
      </c>
      <c r="G43" s="48">
        <f>TABULACIO!L182</f>
        <v>3.4666666666666663</v>
      </c>
      <c r="H43" s="48"/>
      <c r="I43" s="49">
        <f>'[1]INDIVIDUALS 2ª DIVISIÓ'!$G$49</f>
        <v>3.2666666666666666</v>
      </c>
      <c r="J43" s="49"/>
      <c r="K43" s="50">
        <f t="shared" si="1"/>
        <v>3.3666666666666663</v>
      </c>
    </row>
    <row r="44" spans="1:11" ht="18">
      <c r="A44" s="5">
        <v>7</v>
      </c>
      <c r="B44" s="5" t="s">
        <v>184</v>
      </c>
      <c r="C44" s="5" t="s">
        <v>228</v>
      </c>
      <c r="D44" s="5"/>
      <c r="E44" s="5"/>
      <c r="F44" s="5" t="s">
        <v>134</v>
      </c>
      <c r="G44" s="48">
        <f>TABULACIO!L180</f>
        <v>2.4000000000000004</v>
      </c>
      <c r="H44" s="48"/>
      <c r="I44" s="49">
        <f>'[1]INDIVIDUALS 2ª DIVISIÓ'!$G$50</f>
        <v>2.7333333333333334</v>
      </c>
      <c r="J44" s="49"/>
      <c r="K44" s="50">
        <f t="shared" si="1"/>
        <v>2.566666666666667</v>
      </c>
    </row>
    <row r="45" spans="1:8" ht="19.5">
      <c r="A45" s="5"/>
      <c r="B45" s="5"/>
      <c r="C45" s="5"/>
      <c r="D45" s="5"/>
      <c r="E45" s="5"/>
      <c r="F45" s="5"/>
      <c r="G45" s="5"/>
      <c r="H45" s="5"/>
    </row>
    <row r="46" spans="1:8" ht="19.5">
      <c r="A46" s="32" t="s">
        <v>183</v>
      </c>
      <c r="B46" s="32"/>
      <c r="C46" s="32"/>
      <c r="D46" s="32"/>
      <c r="E46" s="32"/>
      <c r="F46" s="5"/>
      <c r="G46" s="33">
        <v>5</v>
      </c>
      <c r="H46" s="5"/>
    </row>
    <row r="47" spans="1:8" ht="18.75">
      <c r="A47" s="5"/>
      <c r="B47" s="5"/>
      <c r="C47" s="5"/>
      <c r="D47" s="5"/>
      <c r="E47" s="5"/>
      <c r="F47" s="5"/>
      <c r="G47" s="5"/>
      <c r="H47" s="5"/>
    </row>
    <row r="48" spans="1:11" ht="18">
      <c r="A48" s="34" t="s">
        <v>120</v>
      </c>
      <c r="B48" s="35" t="s">
        <v>145</v>
      </c>
      <c r="C48" s="35"/>
      <c r="D48" s="5"/>
      <c r="E48" s="5"/>
      <c r="F48" s="34" t="s">
        <v>122</v>
      </c>
      <c r="G48" s="36" t="s">
        <v>123</v>
      </c>
      <c r="H48" s="5"/>
      <c r="I48" s="36" t="s">
        <v>124</v>
      </c>
      <c r="J48" s="5"/>
      <c r="K48" s="37" t="s">
        <v>125</v>
      </c>
    </row>
    <row r="49" spans="1:8" ht="18.75">
      <c r="A49" s="5"/>
      <c r="B49" s="5"/>
      <c r="C49" s="5"/>
      <c r="D49" s="5"/>
      <c r="E49" s="5"/>
      <c r="F49" s="5"/>
      <c r="G49" s="5"/>
      <c r="H49" s="5"/>
    </row>
    <row r="50" spans="1:11" ht="18">
      <c r="A50" s="41">
        <v>1</v>
      </c>
      <c r="B50" s="5" t="s">
        <v>201</v>
      </c>
      <c r="C50" s="5" t="s">
        <v>229</v>
      </c>
      <c r="F50" s="5" t="s">
        <v>131</v>
      </c>
      <c r="G50" s="48">
        <f>TABULACIO!L214</f>
        <v>6.199999999999998</v>
      </c>
      <c r="H50" s="49"/>
      <c r="I50" s="49">
        <f>'[1]INDIVIDUALS 2ª DIVISIÓ'!$G$62</f>
        <v>6.666666666666667</v>
      </c>
      <c r="J50" s="49"/>
      <c r="K50" s="50">
        <f aca="true" t="shared" si="2" ref="K50:K57">(G50+I50)/2</f>
        <v>6.433333333333333</v>
      </c>
    </row>
    <row r="51" spans="1:11" ht="18">
      <c r="A51" s="41">
        <v>2</v>
      </c>
      <c r="B51" s="5" t="s">
        <v>230</v>
      </c>
      <c r="C51" s="5" t="s">
        <v>226</v>
      </c>
      <c r="F51" s="5" t="s">
        <v>187</v>
      </c>
      <c r="G51" s="48">
        <f>TABULACIO!L212</f>
        <v>5.7333333333333325</v>
      </c>
      <c r="H51" s="49"/>
      <c r="I51" s="49">
        <f>'[1]INDIVIDUALS 2ª DIVISIÓ'!$G$63</f>
        <v>4.6</v>
      </c>
      <c r="J51" s="49"/>
      <c r="K51" s="50">
        <f t="shared" si="2"/>
        <v>5.166666666666666</v>
      </c>
    </row>
    <row r="52" spans="1:11" ht="18">
      <c r="A52" s="41">
        <v>3</v>
      </c>
      <c r="B52" s="5" t="s">
        <v>231</v>
      </c>
      <c r="C52" s="5" t="s">
        <v>232</v>
      </c>
      <c r="D52" s="5"/>
      <c r="E52" s="5"/>
      <c r="F52" s="5" t="s">
        <v>131</v>
      </c>
      <c r="G52" s="48">
        <f>TABULACIO!L206</f>
        <v>5.7666666666666675</v>
      </c>
      <c r="H52" s="48"/>
      <c r="I52" s="49">
        <f>'[1]INDIVIDUALS 2ª DIVISIÓ'!$G$66</f>
        <v>3.0000000000000004</v>
      </c>
      <c r="J52" s="49"/>
      <c r="K52" s="50">
        <f t="shared" si="2"/>
        <v>4.383333333333334</v>
      </c>
    </row>
    <row r="53" spans="1:11" ht="18">
      <c r="A53" s="41">
        <v>4</v>
      </c>
      <c r="B53" s="5" t="s">
        <v>233</v>
      </c>
      <c r="C53" s="5" t="s">
        <v>207</v>
      </c>
      <c r="F53" s="5" t="s">
        <v>159</v>
      </c>
      <c r="G53" s="48">
        <f>TABULACIO!L210</f>
        <v>3.033333333333334</v>
      </c>
      <c r="H53" s="49"/>
      <c r="I53" s="49">
        <f>'[1]INDIVIDUALS 2ª DIVISIÓ'!$G$64</f>
        <v>3.833333333333333</v>
      </c>
      <c r="J53" s="49"/>
      <c r="K53" s="50">
        <f t="shared" si="2"/>
        <v>3.4333333333333336</v>
      </c>
    </row>
    <row r="54" spans="1:11" ht="18">
      <c r="A54" s="41">
        <v>5</v>
      </c>
      <c r="B54" s="5" t="s">
        <v>234</v>
      </c>
      <c r="C54" s="5" t="s">
        <v>235</v>
      </c>
      <c r="F54" s="5" t="s">
        <v>131</v>
      </c>
      <c r="G54" s="48">
        <f>TABULACIO!L208</f>
        <v>3.5333333333333337</v>
      </c>
      <c r="H54" s="49"/>
      <c r="I54" s="49">
        <f>'[1]INDIVIDUALS 2ª DIVISIÓ'!$G$65</f>
        <v>3.2</v>
      </c>
      <c r="J54" s="49"/>
      <c r="K54" s="50">
        <f t="shared" si="2"/>
        <v>3.366666666666667</v>
      </c>
    </row>
    <row r="55" spans="1:11" ht="18">
      <c r="A55" s="5">
        <v>6</v>
      </c>
      <c r="B55" s="5" t="s">
        <v>129</v>
      </c>
      <c r="C55" s="5" t="s">
        <v>236</v>
      </c>
      <c r="D55" s="5"/>
      <c r="E55" s="5"/>
      <c r="F55" s="5" t="s">
        <v>176</v>
      </c>
      <c r="G55" s="48">
        <f>TABULACIO!L204</f>
        <v>2.9</v>
      </c>
      <c r="H55" s="48"/>
      <c r="I55" s="49">
        <f>'[1]INDIVIDUALS 2ª DIVISIÓ'!$G$67</f>
        <v>2.7666666666666666</v>
      </c>
      <c r="J55" s="49"/>
      <c r="K55" s="50">
        <f t="shared" si="2"/>
        <v>2.833333333333333</v>
      </c>
    </row>
    <row r="56" spans="1:11" ht="18">
      <c r="A56" s="5">
        <v>7</v>
      </c>
      <c r="B56" s="5" t="s">
        <v>139</v>
      </c>
      <c r="C56" s="5" t="s">
        <v>237</v>
      </c>
      <c r="D56" s="5"/>
      <c r="E56" s="5"/>
      <c r="F56" s="5" t="s">
        <v>176</v>
      </c>
      <c r="G56" s="48">
        <f>TABULACIO!L202</f>
        <v>2.5333333333333328</v>
      </c>
      <c r="H56" s="48"/>
      <c r="I56" s="49">
        <f>'[1]INDIVIDUALS 2ª DIVISIÓ'!$G$68</f>
        <v>2.2666666666666666</v>
      </c>
      <c r="J56" s="49"/>
      <c r="K56" s="50">
        <f t="shared" si="2"/>
        <v>2.3999999999999995</v>
      </c>
    </row>
    <row r="57" spans="1:11" ht="18">
      <c r="A57" s="5">
        <v>8</v>
      </c>
      <c r="B57" s="5" t="s">
        <v>238</v>
      </c>
      <c r="C57" s="5" t="s">
        <v>239</v>
      </c>
      <c r="D57" s="5"/>
      <c r="E57" s="5"/>
      <c r="F57" s="5" t="s">
        <v>131</v>
      </c>
      <c r="G57" s="48">
        <f>TABULACIO!L200</f>
        <v>2.200000000000001</v>
      </c>
      <c r="H57" s="48"/>
      <c r="I57" s="49">
        <f>'[1]INDIVIDUALS 2ª DIVISIÓ'!$G$69</f>
        <v>1.5999999999999999</v>
      </c>
      <c r="J57" s="49"/>
      <c r="K57" s="50">
        <f t="shared" si="2"/>
        <v>1.9000000000000004</v>
      </c>
    </row>
    <row r="59" spans="1:7" ht="19.5">
      <c r="A59" s="32" t="s">
        <v>190</v>
      </c>
      <c r="B59" s="32"/>
      <c r="C59" s="32"/>
      <c r="D59" s="32"/>
      <c r="E59" s="32"/>
      <c r="F59" s="5"/>
      <c r="G59" s="33">
        <v>6</v>
      </c>
    </row>
    <row r="60" spans="1:7" ht="18.75">
      <c r="A60" s="5"/>
      <c r="B60" s="5"/>
      <c r="C60" s="5"/>
      <c r="D60" s="5"/>
      <c r="E60" s="5"/>
      <c r="F60" s="5"/>
      <c r="G60" s="5"/>
    </row>
    <row r="61" spans="1:11" ht="18">
      <c r="A61" s="34" t="s">
        <v>120</v>
      </c>
      <c r="B61" s="35" t="s">
        <v>145</v>
      </c>
      <c r="C61" s="35"/>
      <c r="D61" s="5"/>
      <c r="E61" s="5"/>
      <c r="F61" s="34" t="s">
        <v>122</v>
      </c>
      <c r="G61" s="36" t="s">
        <v>123</v>
      </c>
      <c r="H61" s="5"/>
      <c r="I61" s="36" t="s">
        <v>124</v>
      </c>
      <c r="J61" s="5"/>
      <c r="K61" s="37" t="s">
        <v>125</v>
      </c>
    </row>
    <row r="62" spans="1:7" ht="18.75">
      <c r="A62" s="5"/>
      <c r="B62" s="5"/>
      <c r="C62" s="5"/>
      <c r="D62" s="5"/>
      <c r="E62" s="5"/>
      <c r="F62" s="5"/>
      <c r="G62" s="5"/>
    </row>
    <row r="63" spans="1:11" ht="18">
      <c r="A63" s="41">
        <v>1</v>
      </c>
      <c r="B63" s="5" t="s">
        <v>240</v>
      </c>
      <c r="C63" s="5" t="s">
        <v>241</v>
      </c>
      <c r="F63" s="5" t="s">
        <v>176</v>
      </c>
      <c r="G63" s="48">
        <f>TABULACIO!L230</f>
        <v>5.033333333333333</v>
      </c>
      <c r="H63" s="49"/>
      <c r="I63" s="49">
        <f>'[1]INDIVIDUALS 2ª DIVISIÓ'!$G$79</f>
        <v>4.3</v>
      </c>
      <c r="J63" s="49"/>
      <c r="K63" s="50">
        <f aca="true" t="shared" si="3" ref="K63:K69">(G63+I63)/2</f>
        <v>4.666666666666666</v>
      </c>
    </row>
    <row r="64" spans="1:11" ht="18">
      <c r="A64" s="41">
        <v>2</v>
      </c>
      <c r="B64" s="5" t="s">
        <v>242</v>
      </c>
      <c r="C64" s="5" t="s">
        <v>243</v>
      </c>
      <c r="D64" s="5"/>
      <c r="E64" s="5"/>
      <c r="F64" s="5" t="s">
        <v>159</v>
      </c>
      <c r="G64" s="48">
        <f>TABULACIO!L222</f>
        <v>5.6</v>
      </c>
      <c r="H64" s="49"/>
      <c r="I64" s="49">
        <f>'[1]INDIVIDUALS 2ª DIVISIÓ'!$G$83</f>
        <v>3.633333333333333</v>
      </c>
      <c r="J64" s="49"/>
      <c r="K64" s="50">
        <f t="shared" si="3"/>
        <v>4.616666666666666</v>
      </c>
    </row>
    <row r="65" spans="1:11" ht="18">
      <c r="A65" s="41">
        <v>3</v>
      </c>
      <c r="B65" s="5" t="s">
        <v>177</v>
      </c>
      <c r="C65" s="5" t="s">
        <v>244</v>
      </c>
      <c r="D65" s="5"/>
      <c r="E65" s="5"/>
      <c r="F65" s="5" t="s">
        <v>171</v>
      </c>
      <c r="G65" s="48">
        <f>TABULACIO!L224</f>
        <v>5.5666666666666655</v>
      </c>
      <c r="H65" s="49"/>
      <c r="I65" s="49">
        <f>'[1]INDIVIDUALS 2ª DIVISIÓ'!$G$82</f>
        <v>3.6666666666666665</v>
      </c>
      <c r="J65" s="49"/>
      <c r="K65" s="50">
        <f t="shared" si="3"/>
        <v>4.616666666666666</v>
      </c>
    </row>
    <row r="66" spans="1:11" ht="18">
      <c r="A66" s="41">
        <v>4</v>
      </c>
      <c r="B66" s="5" t="s">
        <v>233</v>
      </c>
      <c r="C66" s="5" t="s">
        <v>245</v>
      </c>
      <c r="D66" s="5"/>
      <c r="E66" s="5"/>
      <c r="F66" s="5" t="s">
        <v>159</v>
      </c>
      <c r="G66" s="48">
        <f>TABULACIO!L220</f>
        <v>5.266666666666667</v>
      </c>
      <c r="H66" s="49"/>
      <c r="I66" s="49">
        <f>'[1]INDIVIDUALS 2ª DIVISIÓ'!$G$84</f>
        <v>3.5333333333333337</v>
      </c>
      <c r="J66" s="49"/>
      <c r="K66" s="50">
        <f t="shared" si="3"/>
        <v>4.4</v>
      </c>
    </row>
    <row r="67" spans="1:11" ht="18">
      <c r="A67" s="41">
        <v>5</v>
      </c>
      <c r="B67" s="5" t="s">
        <v>246</v>
      </c>
      <c r="C67" s="5" t="s">
        <v>247</v>
      </c>
      <c r="F67" s="5" t="s">
        <v>159</v>
      </c>
      <c r="G67" s="48">
        <f>TABULACIO!L228</f>
        <v>4.466666666666666</v>
      </c>
      <c r="H67" s="49"/>
      <c r="I67" s="49">
        <f>'[1]INDIVIDUALS 2ª DIVISIÓ'!$G$80</f>
        <v>4</v>
      </c>
      <c r="J67" s="49"/>
      <c r="K67" s="50">
        <f t="shared" si="3"/>
        <v>4.2333333333333325</v>
      </c>
    </row>
    <row r="68" spans="1:11" ht="18">
      <c r="A68" s="41">
        <v>6</v>
      </c>
      <c r="B68" s="5" t="s">
        <v>248</v>
      </c>
      <c r="C68" s="5" t="s">
        <v>249</v>
      </c>
      <c r="D68" s="5"/>
      <c r="E68" s="5"/>
      <c r="F68" s="5" t="s">
        <v>171</v>
      </c>
      <c r="G68" s="48">
        <f>TABULACIO!L226</f>
        <v>3.7666666666666666</v>
      </c>
      <c r="H68" s="49"/>
      <c r="I68" s="49">
        <f>'[1]INDIVIDUALS 2ª DIVISIÓ'!$G$81</f>
        <v>3.8666666666666667</v>
      </c>
      <c r="J68" s="49"/>
      <c r="K68" s="50">
        <f t="shared" si="3"/>
        <v>3.8166666666666664</v>
      </c>
    </row>
    <row r="69" spans="1:11" ht="18">
      <c r="A69" s="5">
        <v>7</v>
      </c>
      <c r="B69" s="5" t="s">
        <v>250</v>
      </c>
      <c r="C69" s="5" t="s">
        <v>251</v>
      </c>
      <c r="F69" s="5" t="s">
        <v>134</v>
      </c>
      <c r="G69" s="48">
        <f>TABULACIO!L232</f>
        <v>2.933333333333334</v>
      </c>
      <c r="H69" s="49"/>
      <c r="I69" s="49">
        <f>'[1]INDIVIDUALS 2ª DIVISIÓ'!$G$78</f>
        <v>4.4</v>
      </c>
      <c r="J69" s="49"/>
      <c r="K69" s="50">
        <f t="shared" si="3"/>
        <v>3.666666666666667</v>
      </c>
    </row>
    <row r="71" spans="1:7" ht="19.5">
      <c r="A71" s="32" t="s">
        <v>252</v>
      </c>
      <c r="B71" s="32"/>
      <c r="C71" s="32"/>
      <c r="D71" s="32"/>
      <c r="E71" s="32"/>
      <c r="F71" s="5"/>
      <c r="G71" s="33">
        <v>3</v>
      </c>
    </row>
    <row r="72" spans="1:7" ht="18.75">
      <c r="A72" s="5"/>
      <c r="B72" s="5"/>
      <c r="C72" s="5"/>
      <c r="D72" s="5"/>
      <c r="E72" s="5"/>
      <c r="F72" s="5"/>
      <c r="G72" s="5"/>
    </row>
    <row r="73" spans="1:11" ht="18">
      <c r="A73" s="34" t="s">
        <v>120</v>
      </c>
      <c r="B73" s="35" t="s">
        <v>145</v>
      </c>
      <c r="C73" s="35"/>
      <c r="D73" s="5"/>
      <c r="E73" s="5"/>
      <c r="F73" s="34" t="s">
        <v>122</v>
      </c>
      <c r="G73" s="36" t="s">
        <v>123</v>
      </c>
      <c r="H73" s="5"/>
      <c r="I73" s="36" t="s">
        <v>124</v>
      </c>
      <c r="J73" s="5"/>
      <c r="K73" s="37" t="s">
        <v>125</v>
      </c>
    </row>
    <row r="74" spans="1:7" ht="18.75">
      <c r="A74" s="5"/>
      <c r="B74" s="5"/>
      <c r="C74" s="5"/>
      <c r="D74" s="5"/>
      <c r="E74" s="5"/>
      <c r="F74" s="5"/>
      <c r="G74" s="5"/>
    </row>
    <row r="75" spans="1:11" ht="18">
      <c r="A75" s="5">
        <v>1</v>
      </c>
      <c r="B75" s="5" t="s">
        <v>227</v>
      </c>
      <c r="C75" s="5" t="s">
        <v>253</v>
      </c>
      <c r="D75" s="5"/>
      <c r="E75" s="5"/>
      <c r="F75" s="5" t="s">
        <v>187</v>
      </c>
      <c r="G75" s="48">
        <f>TABULACIO!L242</f>
        <v>4.333333333333334</v>
      </c>
      <c r="H75" s="49"/>
      <c r="I75" s="49">
        <f>'[1]INDIVIDUALS 2ª DIVISIÓ'!$G$93</f>
        <v>6.299999999999999</v>
      </c>
      <c r="J75" s="49"/>
      <c r="K75" s="50">
        <f>(G75+I75)/2</f>
        <v>5.316666666666666</v>
      </c>
    </row>
    <row r="76" spans="1:11" ht="18">
      <c r="A76" s="5">
        <v>2</v>
      </c>
      <c r="B76" s="5" t="s">
        <v>254</v>
      </c>
      <c r="C76" s="5" t="s">
        <v>255</v>
      </c>
      <c r="D76" s="5"/>
      <c r="E76" s="5"/>
      <c r="F76" s="5" t="s">
        <v>256</v>
      </c>
      <c r="G76" s="48">
        <f>TABULACIO!L238</f>
        <v>3.9000000000000004</v>
      </c>
      <c r="H76" s="49"/>
      <c r="I76" s="49">
        <f>'[1]INDIVIDUALS 2ª DIVISIÓ'!$G$95</f>
        <v>3.8000000000000003</v>
      </c>
      <c r="J76" s="49"/>
      <c r="K76" s="50">
        <f>(G76+I76)/2</f>
        <v>3.8500000000000005</v>
      </c>
    </row>
    <row r="77" spans="1:11" ht="18">
      <c r="A77" s="5">
        <v>3</v>
      </c>
      <c r="B77" s="5" t="s">
        <v>137</v>
      </c>
      <c r="C77" s="5" t="s">
        <v>257</v>
      </c>
      <c r="D77" s="5"/>
      <c r="E77" s="5"/>
      <c r="F77" s="5" t="s">
        <v>176</v>
      </c>
      <c r="G77" s="48">
        <f>TABULACIO!L240</f>
        <v>2</v>
      </c>
      <c r="H77" s="49"/>
      <c r="I77" s="49">
        <f>'[1]INDIVIDUALS 2ª DIVISIÓ'!$G$94</f>
        <v>3.9000000000000004</v>
      </c>
      <c r="J77" s="49"/>
      <c r="K77" s="50">
        <f>(G77+I77)/2</f>
        <v>2.95</v>
      </c>
    </row>
  </sheetData>
  <sheetProtection selectLockedCells="1" selectUnlockedCells="1"/>
  <mergeCells count="17">
    <mergeCell ref="B2:H2"/>
    <mergeCell ref="B3:H3"/>
    <mergeCell ref="F5:H5"/>
    <mergeCell ref="A7:E7"/>
    <mergeCell ref="B9:C9"/>
    <mergeCell ref="A13:E13"/>
    <mergeCell ref="B15:C15"/>
    <mergeCell ref="A26:E26"/>
    <mergeCell ref="B28:C28"/>
    <mergeCell ref="A33:E33"/>
    <mergeCell ref="B35:C35"/>
    <mergeCell ref="A46:E46"/>
    <mergeCell ref="B48:C48"/>
    <mergeCell ref="A59:E59"/>
    <mergeCell ref="B61:C61"/>
    <mergeCell ref="A71:E71"/>
    <mergeCell ref="B73:C73"/>
  </mergeCells>
  <printOptions/>
  <pageMargins left="0.7" right="0.7" top="0.75" bottom="0.75" header="0.5118055555555555" footer="0.5118055555555555"/>
  <pageSetup horizontalDpi="300" verticalDpi="300" orientation="portrait" paperSize="9" scale="99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view="pageBreakPreview" zoomScale="75" zoomScaleSheetLayoutView="75" workbookViewId="0" topLeftCell="A1">
      <selection activeCell="K73" sqref="K73"/>
    </sheetView>
  </sheetViews>
  <sheetFormatPr defaultColWidth="11.421875" defaultRowHeight="15"/>
  <cols>
    <col min="1" max="1" width="4.28125" style="0" customWidth="1"/>
    <col min="2" max="2" width="16.7109375" style="0" customWidth="1"/>
    <col min="3" max="3" width="14.7109375" style="0" customWidth="1"/>
    <col min="4" max="5" width="5.140625" style="0" customWidth="1"/>
    <col min="6" max="6" width="17.421875" style="0" customWidth="1"/>
    <col min="7" max="7" width="18.00390625" style="0" customWidth="1"/>
    <col min="8" max="8" width="2.57421875" style="0" customWidth="1"/>
    <col min="9" max="9" width="22.7109375" style="0" customWidth="1"/>
    <col min="10" max="10" width="3.00390625" style="0" customWidth="1"/>
    <col min="11" max="11" width="11.421875" style="28" customWidth="1"/>
  </cols>
  <sheetData>
    <row r="1" spans="1:8" ht="19.5">
      <c r="A1" s="5"/>
      <c r="B1" s="5"/>
      <c r="C1" s="5"/>
      <c r="D1" s="5"/>
      <c r="E1" s="5"/>
      <c r="F1" s="5"/>
      <c r="G1" s="5"/>
      <c r="H1" s="5"/>
    </row>
    <row r="2" spans="1:8" ht="19.5">
      <c r="A2" s="5"/>
      <c r="B2" s="47" t="s">
        <v>197</v>
      </c>
      <c r="C2" s="47"/>
      <c r="D2" s="47"/>
      <c r="E2" s="47"/>
      <c r="F2" s="47"/>
      <c r="G2" s="47"/>
      <c r="H2" s="47"/>
    </row>
    <row r="3" spans="1:8" ht="19.5">
      <c r="A3" s="5"/>
      <c r="B3" s="47" t="s">
        <v>258</v>
      </c>
      <c r="C3" s="47"/>
      <c r="D3" s="47"/>
      <c r="E3" s="47"/>
      <c r="F3" s="47"/>
      <c r="G3" s="47"/>
      <c r="H3" s="47"/>
    </row>
    <row r="4" spans="1:8" ht="19.5">
      <c r="A4" s="5"/>
      <c r="B4" s="5"/>
      <c r="C4" s="5"/>
      <c r="D4" s="5"/>
      <c r="E4" s="5"/>
      <c r="F4" s="5"/>
      <c r="G4" s="5"/>
      <c r="H4" s="5"/>
    </row>
    <row r="5" spans="1:8" ht="19.5">
      <c r="A5" s="5"/>
      <c r="B5" s="5"/>
      <c r="C5" s="5"/>
      <c r="D5" s="5"/>
      <c r="E5" s="5"/>
      <c r="F5" s="31" t="s">
        <v>259</v>
      </c>
      <c r="G5" s="31"/>
      <c r="H5" s="31"/>
    </row>
    <row r="6" spans="1:8" ht="19.5">
      <c r="A6" s="5"/>
      <c r="B6" s="5"/>
      <c r="C6" s="5"/>
      <c r="D6" s="5"/>
      <c r="E6" s="5"/>
      <c r="F6" s="5"/>
      <c r="G6" s="5"/>
      <c r="H6" s="5"/>
    </row>
    <row r="7" spans="1:8" ht="19.5">
      <c r="A7" s="32" t="s">
        <v>144</v>
      </c>
      <c r="B7" s="32"/>
      <c r="C7" s="32"/>
      <c r="D7" s="32"/>
      <c r="E7" s="32"/>
      <c r="F7" s="5"/>
      <c r="G7" s="33">
        <v>1</v>
      </c>
      <c r="H7" s="5"/>
    </row>
    <row r="8" spans="1:8" ht="18.75">
      <c r="A8" s="5"/>
      <c r="B8" s="5"/>
      <c r="C8" s="5"/>
      <c r="D8" s="5"/>
      <c r="E8" s="5"/>
      <c r="F8" s="5"/>
      <c r="G8" s="5"/>
      <c r="H8" s="5"/>
    </row>
    <row r="9" spans="1:11" ht="18">
      <c r="A9" s="34" t="s">
        <v>120</v>
      </c>
      <c r="B9" s="35" t="s">
        <v>121</v>
      </c>
      <c r="C9" s="35"/>
      <c r="D9" s="5"/>
      <c r="E9" s="5"/>
      <c r="F9" s="34" t="s">
        <v>122</v>
      </c>
      <c r="G9" s="36" t="s">
        <v>123</v>
      </c>
      <c r="H9" s="5"/>
      <c r="I9" s="36" t="s">
        <v>124</v>
      </c>
      <c r="J9" s="5"/>
      <c r="K9" s="37" t="s">
        <v>125</v>
      </c>
    </row>
    <row r="10" spans="1:8" ht="18.75">
      <c r="A10" s="5"/>
      <c r="B10" s="5"/>
      <c r="C10" s="5"/>
      <c r="D10" s="5"/>
      <c r="E10" s="5"/>
      <c r="F10" s="5"/>
      <c r="G10" s="5"/>
      <c r="H10" s="5"/>
    </row>
    <row r="11" spans="1:11" ht="18">
      <c r="A11" s="38">
        <v>1</v>
      </c>
      <c r="B11" s="38" t="s">
        <v>260</v>
      </c>
      <c r="C11" s="38" t="s">
        <v>127</v>
      </c>
      <c r="D11" s="5"/>
      <c r="E11" s="5"/>
      <c r="F11" s="38" t="s">
        <v>128</v>
      </c>
      <c r="G11" s="39">
        <f>TABULACIO!L314</f>
        <v>4.8</v>
      </c>
      <c r="H11" s="39"/>
      <c r="I11" s="42">
        <f>'[1]INDIVIDUALS 1ª DIVISIÓ'!$G$11</f>
        <v>5.266666666666667</v>
      </c>
      <c r="J11" s="42"/>
      <c r="K11" s="40">
        <f>(G11+I11)/2</f>
        <v>5.033333333333333</v>
      </c>
    </row>
    <row r="12" spans="1:8" ht="19.5">
      <c r="A12" s="38"/>
      <c r="B12" s="38"/>
      <c r="C12" s="38"/>
      <c r="D12" s="5"/>
      <c r="E12" s="5"/>
      <c r="F12" s="38"/>
      <c r="G12" s="5"/>
      <c r="H12" s="5"/>
    </row>
    <row r="13" spans="1:8" ht="19.5">
      <c r="A13" s="32" t="s">
        <v>214</v>
      </c>
      <c r="B13" s="32"/>
      <c r="C13" s="32"/>
      <c r="D13" s="32"/>
      <c r="E13" s="32"/>
      <c r="F13" s="5"/>
      <c r="G13" s="33">
        <v>1</v>
      </c>
      <c r="H13" s="5"/>
    </row>
    <row r="14" spans="1:8" ht="18.75">
      <c r="A14" s="5"/>
      <c r="B14" s="5"/>
      <c r="C14" s="5"/>
      <c r="D14" s="5"/>
      <c r="E14" s="5"/>
      <c r="F14" s="5"/>
      <c r="G14" s="5"/>
      <c r="H14" s="5"/>
    </row>
    <row r="15" spans="1:11" ht="18">
      <c r="A15" s="34" t="s">
        <v>120</v>
      </c>
      <c r="B15" s="35" t="s">
        <v>145</v>
      </c>
      <c r="C15" s="35"/>
      <c r="D15" s="5"/>
      <c r="E15" s="5"/>
      <c r="F15" s="34" t="s">
        <v>122</v>
      </c>
      <c r="G15" s="36" t="s">
        <v>123</v>
      </c>
      <c r="H15" s="5"/>
      <c r="I15" s="36" t="s">
        <v>124</v>
      </c>
      <c r="J15" s="5"/>
      <c r="K15" s="37" t="s">
        <v>125</v>
      </c>
    </row>
    <row r="16" spans="1:8" ht="18.75">
      <c r="A16" s="5"/>
      <c r="B16" s="5"/>
      <c r="C16" s="5"/>
      <c r="D16" s="5"/>
      <c r="E16" s="5"/>
      <c r="F16" s="5"/>
      <c r="G16" s="5"/>
      <c r="H16" s="5"/>
    </row>
    <row r="17" spans="1:11" ht="18">
      <c r="A17" s="5">
        <v>1</v>
      </c>
      <c r="B17" s="5" t="s">
        <v>261</v>
      </c>
      <c r="C17" s="5" t="s">
        <v>138</v>
      </c>
      <c r="D17" s="5"/>
      <c r="E17" s="5"/>
      <c r="F17" s="5" t="s">
        <v>128</v>
      </c>
      <c r="G17" s="39">
        <f>TABULACIO!L320</f>
        <v>2.9666666666666663</v>
      </c>
      <c r="H17" s="39"/>
      <c r="I17" s="42">
        <f>'[1]INDIVIDUALS 1ª DIVISIÓ'!$G$17</f>
        <v>2.6000000000000005</v>
      </c>
      <c r="J17" s="42"/>
      <c r="K17" s="40">
        <f>(G17+I17)/2</f>
        <v>2.783333333333333</v>
      </c>
    </row>
    <row r="19" spans="1:7" ht="19.5">
      <c r="A19" s="32" t="s">
        <v>164</v>
      </c>
      <c r="B19" s="32"/>
      <c r="C19" s="32"/>
      <c r="D19" s="32"/>
      <c r="E19" s="32"/>
      <c r="F19" s="5"/>
      <c r="G19" s="33">
        <v>3</v>
      </c>
    </row>
    <row r="20" spans="1:7" ht="18.75">
      <c r="A20" s="5"/>
      <c r="B20" s="5"/>
      <c r="C20" s="5"/>
      <c r="D20" s="5"/>
      <c r="E20" s="5"/>
      <c r="F20" s="5"/>
      <c r="G20" s="5"/>
    </row>
    <row r="21" spans="1:11" ht="18">
      <c r="A21" s="34" t="s">
        <v>120</v>
      </c>
      <c r="B21" s="35" t="s">
        <v>121</v>
      </c>
      <c r="C21" s="35"/>
      <c r="D21" s="5"/>
      <c r="E21" s="5"/>
      <c r="F21" s="34" t="s">
        <v>122</v>
      </c>
      <c r="G21" s="36" t="s">
        <v>123</v>
      </c>
      <c r="H21" s="5"/>
      <c r="I21" s="36" t="s">
        <v>124</v>
      </c>
      <c r="J21" s="5"/>
      <c r="K21" s="37" t="s">
        <v>125</v>
      </c>
    </row>
    <row r="22" ht="18.75"/>
    <row r="23" spans="1:11" ht="18">
      <c r="A23" s="5">
        <v>1</v>
      </c>
      <c r="B23" s="5" t="s">
        <v>262</v>
      </c>
      <c r="C23" s="5" t="s">
        <v>263</v>
      </c>
      <c r="D23" s="5"/>
      <c r="E23" s="5"/>
      <c r="F23" s="5" t="s">
        <v>187</v>
      </c>
      <c r="G23" s="39">
        <f>TABULACIO!L330</f>
        <v>8.000000000000002</v>
      </c>
      <c r="H23" s="39"/>
      <c r="I23" s="39">
        <f>'[1]INDIVIDUALS 1ª DIVISIÓ'!$G$23</f>
        <v>8.733333333333334</v>
      </c>
      <c r="J23" s="42"/>
      <c r="K23" s="40">
        <f>(G23+I23)/2</f>
        <v>8.366666666666667</v>
      </c>
    </row>
    <row r="24" spans="1:11" ht="18">
      <c r="A24" s="5">
        <v>2</v>
      </c>
      <c r="B24" s="5" t="s">
        <v>264</v>
      </c>
      <c r="C24" s="5" t="s">
        <v>265</v>
      </c>
      <c r="D24" s="5"/>
      <c r="E24" s="5"/>
      <c r="F24" s="5" t="s">
        <v>187</v>
      </c>
      <c r="G24" s="39">
        <f>TABULACIO!L326</f>
        <v>8.033333333333335</v>
      </c>
      <c r="H24" s="39"/>
      <c r="I24" s="39">
        <f>'[1]INDIVIDUALS 1ª DIVISIÓ'!$G$25</f>
        <v>7.433333333333334</v>
      </c>
      <c r="J24" s="42"/>
      <c r="K24" s="40">
        <f>(G24+I24)/2</f>
        <v>7.733333333333334</v>
      </c>
    </row>
    <row r="25" spans="1:11" ht="18">
      <c r="A25" s="5">
        <v>3</v>
      </c>
      <c r="B25" s="5" t="s">
        <v>266</v>
      </c>
      <c r="C25" s="5" t="s">
        <v>267</v>
      </c>
      <c r="D25" s="5"/>
      <c r="E25" s="5"/>
      <c r="F25" s="5" t="s">
        <v>187</v>
      </c>
      <c r="G25" s="39">
        <f>TABULACIO!L328</f>
        <v>6.4</v>
      </c>
      <c r="H25" s="39"/>
      <c r="I25" s="39">
        <f>'[1]INDIVIDUALS 1ª DIVISIÓ'!$G$24</f>
        <v>8.200000000000001</v>
      </c>
      <c r="J25" s="42"/>
      <c r="K25" s="40">
        <f>(G25+I25)/2</f>
        <v>7.300000000000001</v>
      </c>
    </row>
    <row r="26" spans="1:9" ht="19.5">
      <c r="A26" s="5"/>
      <c r="B26" s="5"/>
      <c r="C26" s="5"/>
      <c r="D26" s="5"/>
      <c r="E26" s="5"/>
      <c r="F26" s="5"/>
      <c r="G26" s="5"/>
      <c r="H26" s="5"/>
      <c r="I26" s="5"/>
    </row>
    <row r="27" spans="1:9" ht="19.5">
      <c r="A27" s="32" t="s">
        <v>180</v>
      </c>
      <c r="B27" s="32"/>
      <c r="C27" s="32"/>
      <c r="D27" s="32"/>
      <c r="E27" s="32"/>
      <c r="F27" s="5"/>
      <c r="G27" s="33">
        <v>1</v>
      </c>
      <c r="H27" s="5"/>
      <c r="I27" s="5"/>
    </row>
    <row r="28" spans="1:9" ht="18.75">
      <c r="A28" s="5"/>
      <c r="B28" s="5"/>
      <c r="C28" s="5"/>
      <c r="D28" s="5"/>
      <c r="E28" s="5"/>
      <c r="F28" s="5"/>
      <c r="G28" s="5"/>
      <c r="H28" s="5"/>
      <c r="I28" s="5"/>
    </row>
    <row r="29" spans="1:11" ht="18">
      <c r="A29" s="34" t="s">
        <v>120</v>
      </c>
      <c r="B29" s="35" t="s">
        <v>145</v>
      </c>
      <c r="C29" s="35"/>
      <c r="D29" s="5"/>
      <c r="E29" s="5"/>
      <c r="F29" s="34" t="s">
        <v>122</v>
      </c>
      <c r="G29" s="36" t="s">
        <v>123</v>
      </c>
      <c r="H29" s="5"/>
      <c r="I29" s="36" t="s">
        <v>124</v>
      </c>
      <c r="J29" s="5"/>
      <c r="K29" s="37" t="s">
        <v>125</v>
      </c>
    </row>
    <row r="30" spans="1:7" ht="18.75">
      <c r="A30" s="5"/>
      <c r="B30" s="5"/>
      <c r="C30" s="5"/>
      <c r="D30" s="5"/>
      <c r="E30" s="5"/>
      <c r="F30" s="5"/>
      <c r="G30" s="5"/>
    </row>
    <row r="31" spans="1:11" ht="18">
      <c r="A31" s="5">
        <v>1</v>
      </c>
      <c r="B31" s="5" t="s">
        <v>268</v>
      </c>
      <c r="C31" s="5" t="s">
        <v>269</v>
      </c>
      <c r="D31" s="5"/>
      <c r="E31" s="5"/>
      <c r="F31" s="5" t="s">
        <v>159</v>
      </c>
      <c r="G31" s="39">
        <f>TABULACIO!L336</f>
        <v>4.400000000000001</v>
      </c>
      <c r="H31" s="42"/>
      <c r="I31" s="42">
        <f>'[1]INDIVIDUALS 1ª DIVISIÓ'!$G$31</f>
        <v>5.800000000000002</v>
      </c>
      <c r="J31" s="42"/>
      <c r="K31" s="40">
        <f>(G31+I31)/2</f>
        <v>5.100000000000001</v>
      </c>
    </row>
    <row r="33" spans="1:7" ht="19.5">
      <c r="A33" s="32" t="s">
        <v>183</v>
      </c>
      <c r="B33" s="32"/>
      <c r="C33" s="32"/>
      <c r="D33" s="32"/>
      <c r="E33" s="32"/>
      <c r="F33" s="5"/>
      <c r="G33" s="33">
        <v>3</v>
      </c>
    </row>
    <row r="34" spans="1:7" ht="18.75">
      <c r="A34" s="5"/>
      <c r="B34" s="5"/>
      <c r="C34" s="5"/>
      <c r="D34" s="5"/>
      <c r="E34" s="5"/>
      <c r="F34" s="5"/>
      <c r="G34" s="5"/>
    </row>
    <row r="35" spans="1:11" ht="18">
      <c r="A35" s="34" t="s">
        <v>120</v>
      </c>
      <c r="B35" s="35" t="s">
        <v>121</v>
      </c>
      <c r="C35" s="35"/>
      <c r="D35" s="5"/>
      <c r="E35" s="5"/>
      <c r="F35" s="34" t="s">
        <v>122</v>
      </c>
      <c r="G35" s="36" t="s">
        <v>123</v>
      </c>
      <c r="H35" s="5"/>
      <c r="I35" s="36" t="s">
        <v>124</v>
      </c>
      <c r="J35" s="5"/>
      <c r="K35" s="37" t="s">
        <v>125</v>
      </c>
    </row>
    <row r="36" ht="18.75"/>
    <row r="37" spans="1:11" ht="18">
      <c r="A37" s="5">
        <v>1</v>
      </c>
      <c r="B37" s="5" t="s">
        <v>270</v>
      </c>
      <c r="C37" s="5" t="s">
        <v>271</v>
      </c>
      <c r="D37" s="5"/>
      <c r="E37" s="5"/>
      <c r="F37" s="5" t="s">
        <v>187</v>
      </c>
      <c r="G37" s="39">
        <f>TABULACIO!L346</f>
        <v>10.133333333333335</v>
      </c>
      <c r="H37" s="39"/>
      <c r="I37" s="39">
        <f>'[1]INDIVIDUALS 1ª DIVISIÓ'!$G$37</f>
        <v>10.399999999999997</v>
      </c>
      <c r="J37" s="42"/>
      <c r="K37" s="40">
        <f>(G37+I37)/2</f>
        <v>10.266666666666666</v>
      </c>
    </row>
    <row r="38" spans="1:11" ht="18">
      <c r="A38" s="5">
        <v>2</v>
      </c>
      <c r="B38" s="5" t="s">
        <v>139</v>
      </c>
      <c r="C38" s="5" t="s">
        <v>133</v>
      </c>
      <c r="D38" s="5"/>
      <c r="E38" s="5"/>
      <c r="F38" s="5" t="s">
        <v>187</v>
      </c>
      <c r="G38" s="39">
        <f>TABULACIO!L342</f>
        <v>9.533333333333333</v>
      </c>
      <c r="H38" s="39"/>
      <c r="I38" s="39">
        <f>'[1]INDIVIDUALS 1ª DIVISIÓ'!$G$39</f>
        <v>9.033333333333333</v>
      </c>
      <c r="J38" s="42"/>
      <c r="K38" s="40">
        <f>(G38+I38)/2</f>
        <v>9.283333333333333</v>
      </c>
    </row>
    <row r="39" spans="1:11" ht="18">
      <c r="A39" s="5">
        <v>3</v>
      </c>
      <c r="B39" s="5" t="s">
        <v>272</v>
      </c>
      <c r="C39" s="5" t="s">
        <v>273</v>
      </c>
      <c r="D39" s="5"/>
      <c r="E39" s="5"/>
      <c r="F39" s="5" t="s">
        <v>131</v>
      </c>
      <c r="G39" s="39">
        <f>TABULACIO!L344</f>
        <v>8.666666666666666</v>
      </c>
      <c r="H39" s="39"/>
      <c r="I39" s="39">
        <f>'[1]INDIVIDUALS 1ª DIVISIÓ'!$G$38</f>
        <v>9.3</v>
      </c>
      <c r="J39" s="42"/>
      <c r="K39" s="40">
        <f>(G39+I39)/2</f>
        <v>8.983333333333334</v>
      </c>
    </row>
    <row r="41" spans="1:7" ht="19.5">
      <c r="A41" s="32" t="s">
        <v>190</v>
      </c>
      <c r="B41" s="32"/>
      <c r="C41" s="32"/>
      <c r="D41" s="32"/>
      <c r="E41" s="32"/>
      <c r="F41" s="5"/>
      <c r="G41" s="33">
        <v>2</v>
      </c>
    </row>
    <row r="42" spans="1:7" ht="18.75">
      <c r="A42" s="5"/>
      <c r="B42" s="5"/>
      <c r="C42" s="5"/>
      <c r="D42" s="5"/>
      <c r="E42" s="5"/>
      <c r="F42" s="5"/>
      <c r="G42" s="5"/>
    </row>
    <row r="43" spans="1:11" ht="18">
      <c r="A43" s="34" t="s">
        <v>120</v>
      </c>
      <c r="B43" s="35" t="s">
        <v>121</v>
      </c>
      <c r="C43" s="35"/>
      <c r="D43" s="5"/>
      <c r="E43" s="5"/>
      <c r="F43" s="34" t="s">
        <v>122</v>
      </c>
      <c r="G43" s="36" t="s">
        <v>123</v>
      </c>
      <c r="H43" s="5"/>
      <c r="I43" s="36" t="s">
        <v>124</v>
      </c>
      <c r="J43" s="5"/>
      <c r="K43" s="37" t="s">
        <v>125</v>
      </c>
    </row>
    <row r="44" ht="18.75"/>
    <row r="45" spans="1:11" ht="18">
      <c r="A45" s="5">
        <v>1</v>
      </c>
      <c r="B45" s="5" t="s">
        <v>166</v>
      </c>
      <c r="C45" s="5" t="s">
        <v>274</v>
      </c>
      <c r="D45" s="5"/>
      <c r="E45" s="5"/>
      <c r="F45" s="5" t="s">
        <v>159</v>
      </c>
      <c r="G45" s="39">
        <f>TABULACIO!L354</f>
        <v>5.899999999999999</v>
      </c>
      <c r="H45" s="42"/>
      <c r="I45" s="42">
        <f>'[1]INDIVIDUALS 1ª DIVISIÓ'!$G$45</f>
        <v>7.799999999999999</v>
      </c>
      <c r="J45" s="42"/>
      <c r="K45" s="40">
        <f>(G45+I45)/2</f>
        <v>6.849999999999999</v>
      </c>
    </row>
    <row r="46" spans="1:11" ht="18">
      <c r="A46" s="5">
        <v>2</v>
      </c>
      <c r="B46" s="5" t="s">
        <v>275</v>
      </c>
      <c r="C46" s="5" t="s">
        <v>276</v>
      </c>
      <c r="D46" s="5"/>
      <c r="E46" s="5"/>
      <c r="F46" s="5" t="s">
        <v>131</v>
      </c>
      <c r="G46" s="39">
        <f>TABULACIO!L352</f>
        <v>5.600000000000001</v>
      </c>
      <c r="H46" s="42"/>
      <c r="I46" s="42">
        <f>'[1]INDIVIDUALS 1ª DIVISIÓ'!$G$46</f>
        <v>6.2333333333333325</v>
      </c>
      <c r="J46" s="42"/>
      <c r="K46" s="40">
        <f>(G46+I46)/2</f>
        <v>5.916666666666667</v>
      </c>
    </row>
    <row r="48" spans="1:7" ht="19.5">
      <c r="A48" s="32" t="s">
        <v>252</v>
      </c>
      <c r="B48" s="32"/>
      <c r="C48" s="32"/>
      <c r="D48" s="32"/>
      <c r="E48" s="32"/>
      <c r="F48" s="5"/>
      <c r="G48" s="33">
        <v>7</v>
      </c>
    </row>
    <row r="49" spans="1:7" ht="18.75">
      <c r="A49" s="5"/>
      <c r="B49" s="5"/>
      <c r="C49" s="5"/>
      <c r="D49" s="5"/>
      <c r="E49" s="5"/>
      <c r="F49" s="5"/>
      <c r="G49" s="5"/>
    </row>
    <row r="50" spans="1:11" ht="18">
      <c r="A50" s="34" t="s">
        <v>120</v>
      </c>
      <c r="B50" s="35" t="s">
        <v>121</v>
      </c>
      <c r="C50" s="35"/>
      <c r="D50" s="5"/>
      <c r="E50" s="5"/>
      <c r="F50" s="34" t="s">
        <v>122</v>
      </c>
      <c r="G50" s="36" t="s">
        <v>123</v>
      </c>
      <c r="H50" s="5"/>
      <c r="I50" s="36" t="s">
        <v>124</v>
      </c>
      <c r="J50" s="5"/>
      <c r="K50" s="37" t="s">
        <v>125</v>
      </c>
    </row>
    <row r="51" ht="18.75"/>
    <row r="52" spans="1:11" ht="18">
      <c r="A52" s="41">
        <v>1</v>
      </c>
      <c r="B52" s="5" t="s">
        <v>166</v>
      </c>
      <c r="C52" s="5" t="s">
        <v>277</v>
      </c>
      <c r="D52" s="5"/>
      <c r="E52" s="5"/>
      <c r="F52" s="5" t="s">
        <v>128</v>
      </c>
      <c r="G52" s="39">
        <f>TABULACIO!L372</f>
        <v>13.6</v>
      </c>
      <c r="H52" s="42"/>
      <c r="I52" s="42">
        <f>'[1]INDIVIDUALS 1ª DIVISIÓ'!$G$52</f>
        <v>14.866666666666669</v>
      </c>
      <c r="J52" s="42"/>
      <c r="K52" s="40">
        <f aca="true" t="shared" si="0" ref="K52:K58">(G52+I52)/2</f>
        <v>14.233333333333334</v>
      </c>
    </row>
    <row r="53" spans="1:11" ht="18">
      <c r="A53" s="41">
        <v>2</v>
      </c>
      <c r="B53" s="5" t="s">
        <v>278</v>
      </c>
      <c r="C53" s="5" t="s">
        <v>279</v>
      </c>
      <c r="D53" s="5"/>
      <c r="E53" s="5"/>
      <c r="F53" s="5" t="s">
        <v>128</v>
      </c>
      <c r="G53" s="39">
        <f>TABULACIO!L370</f>
        <v>10.066666666666668</v>
      </c>
      <c r="H53" s="42"/>
      <c r="I53" s="42">
        <f>'[1]INDIVIDUALS 1ª DIVISIÓ'!$G$53</f>
        <v>11.4</v>
      </c>
      <c r="J53" s="42"/>
      <c r="K53" s="40">
        <f t="shared" si="0"/>
        <v>10.733333333333334</v>
      </c>
    </row>
    <row r="54" spans="1:11" ht="18">
      <c r="A54" s="41">
        <v>3</v>
      </c>
      <c r="B54" s="5" t="s">
        <v>280</v>
      </c>
      <c r="C54" s="5" t="s">
        <v>281</v>
      </c>
      <c r="D54" s="5"/>
      <c r="E54" s="5"/>
      <c r="F54" s="5" t="s">
        <v>131</v>
      </c>
      <c r="G54" s="39">
        <f>TABULACIO!L368</f>
        <v>9.433333333333334</v>
      </c>
      <c r="H54" s="42"/>
      <c r="I54" s="42">
        <f>'[1]INDIVIDUALS 1ª DIVISIÓ'!$G$54</f>
        <v>10.033333333333333</v>
      </c>
      <c r="J54" s="42"/>
      <c r="K54" s="40">
        <f t="shared" si="0"/>
        <v>9.733333333333334</v>
      </c>
    </row>
    <row r="55" spans="1:11" ht="18">
      <c r="A55" s="41">
        <v>4</v>
      </c>
      <c r="B55" s="5" t="s">
        <v>282</v>
      </c>
      <c r="C55" s="5" t="s">
        <v>283</v>
      </c>
      <c r="D55" s="5"/>
      <c r="E55" s="5"/>
      <c r="F55" s="5" t="s">
        <v>284</v>
      </c>
      <c r="G55" s="39">
        <f>TABULACIO!L366</f>
        <v>8.833333333333332</v>
      </c>
      <c r="H55" s="42"/>
      <c r="I55" s="42">
        <f>'[1]INDIVIDUALS 1ª DIVISIÓ'!$G$55</f>
        <v>9.866666666666667</v>
      </c>
      <c r="J55" s="42"/>
      <c r="K55" s="40">
        <f t="shared" si="0"/>
        <v>9.35</v>
      </c>
    </row>
    <row r="56" spans="1:11" ht="18">
      <c r="A56" s="41">
        <v>5</v>
      </c>
      <c r="B56" s="5" t="s">
        <v>129</v>
      </c>
      <c r="C56" s="5" t="s">
        <v>285</v>
      </c>
      <c r="D56" s="5"/>
      <c r="E56" s="5"/>
      <c r="F56" s="5" t="s">
        <v>131</v>
      </c>
      <c r="G56" s="39">
        <f>TABULACIO!L362</f>
        <v>8.000000000000002</v>
      </c>
      <c r="H56" s="42"/>
      <c r="I56" s="42">
        <f>'[1]INDIVIDUALS 1ª DIVISIÓ'!$G$57</f>
        <v>7.933333333333333</v>
      </c>
      <c r="J56" s="42"/>
      <c r="K56" s="40">
        <f t="shared" si="0"/>
        <v>7.966666666666667</v>
      </c>
    </row>
    <row r="57" spans="1:11" ht="18">
      <c r="A57" s="41">
        <v>6</v>
      </c>
      <c r="B57" s="5" t="s">
        <v>254</v>
      </c>
      <c r="C57" s="5" t="s">
        <v>286</v>
      </c>
      <c r="D57" s="5"/>
      <c r="E57" s="5"/>
      <c r="F57" s="5" t="s">
        <v>287</v>
      </c>
      <c r="G57" s="39">
        <f>TABULACIO!L364</f>
        <v>6.566666666666665</v>
      </c>
      <c r="H57" s="42"/>
      <c r="I57" s="42">
        <f>'[1]INDIVIDUALS 1ª DIVISIÓ'!$G$56</f>
        <v>9</v>
      </c>
      <c r="J57" s="42"/>
      <c r="K57" s="40">
        <f t="shared" si="0"/>
        <v>7.783333333333332</v>
      </c>
    </row>
    <row r="58" spans="1:11" ht="18">
      <c r="A58" s="41">
        <v>7</v>
      </c>
      <c r="B58" s="5" t="s">
        <v>288</v>
      </c>
      <c r="C58" s="5" t="s">
        <v>289</v>
      </c>
      <c r="D58" s="5"/>
      <c r="E58" s="5"/>
      <c r="F58" s="5" t="s">
        <v>131</v>
      </c>
      <c r="G58" s="39">
        <f>TABULACIO!L360</f>
        <v>7.633333333333333</v>
      </c>
      <c r="H58" s="42"/>
      <c r="I58" s="42">
        <f>'[1]INDIVIDUALS 1ª DIVISIÓ'!$G$58</f>
        <v>6.2333333333333325</v>
      </c>
      <c r="J58" s="42"/>
      <c r="K58" s="40">
        <f t="shared" si="0"/>
        <v>6.933333333333333</v>
      </c>
    </row>
    <row r="59" spans="1:7" ht="19.5">
      <c r="A59" s="5"/>
      <c r="B59" s="5"/>
      <c r="C59" s="5"/>
      <c r="D59" s="5"/>
      <c r="E59" s="5"/>
      <c r="F59" s="5"/>
      <c r="G59" s="5"/>
    </row>
    <row r="60" spans="1:7" ht="19.5">
      <c r="A60" s="32" t="s">
        <v>290</v>
      </c>
      <c r="B60" s="32"/>
      <c r="C60" s="32"/>
      <c r="D60" s="32"/>
      <c r="E60" s="32"/>
      <c r="F60" s="5"/>
      <c r="G60" s="33">
        <v>4</v>
      </c>
    </row>
    <row r="61" spans="1:7" ht="18.75">
      <c r="A61" s="5"/>
      <c r="B61" s="5"/>
      <c r="C61" s="5"/>
      <c r="D61" s="5"/>
      <c r="E61" s="5"/>
      <c r="F61" s="5"/>
      <c r="G61" s="5"/>
    </row>
    <row r="62" spans="1:11" ht="18">
      <c r="A62" s="34" t="s">
        <v>120</v>
      </c>
      <c r="B62" s="35" t="s">
        <v>121</v>
      </c>
      <c r="C62" s="35"/>
      <c r="D62" s="5"/>
      <c r="E62" s="5"/>
      <c r="F62" s="34" t="s">
        <v>122</v>
      </c>
      <c r="G62" s="36" t="s">
        <v>123</v>
      </c>
      <c r="H62" s="5"/>
      <c r="I62" s="36" t="s">
        <v>124</v>
      </c>
      <c r="J62" s="5"/>
      <c r="K62" s="37" t="s">
        <v>125</v>
      </c>
    </row>
    <row r="63" ht="18.75"/>
    <row r="64" spans="1:11" ht="18">
      <c r="A64" s="5">
        <v>1</v>
      </c>
      <c r="B64" s="5" t="s">
        <v>291</v>
      </c>
      <c r="C64" s="5" t="s">
        <v>292</v>
      </c>
      <c r="D64" s="5"/>
      <c r="E64" s="5"/>
      <c r="F64" s="5" t="s">
        <v>128</v>
      </c>
      <c r="G64" s="39">
        <f>TABULACIO!L384</f>
        <v>12.03333333333333</v>
      </c>
      <c r="H64" s="42"/>
      <c r="I64" s="42">
        <f>'[1]INDIVIDUALS 1ª DIVISIÓ'!$G$64</f>
        <v>13.100000000000001</v>
      </c>
      <c r="J64" s="42"/>
      <c r="K64" s="40">
        <f>(G64+I64)/2</f>
        <v>12.566666666666666</v>
      </c>
    </row>
    <row r="65" spans="1:11" ht="18">
      <c r="A65" s="5">
        <v>2</v>
      </c>
      <c r="B65" s="5" t="s">
        <v>293</v>
      </c>
      <c r="C65" s="5" t="s">
        <v>294</v>
      </c>
      <c r="D65" s="5"/>
      <c r="E65" s="5"/>
      <c r="F65" s="5" t="s">
        <v>256</v>
      </c>
      <c r="G65" s="39">
        <f>TABULACIO!L382</f>
        <v>11.13333333333333</v>
      </c>
      <c r="H65" s="42"/>
      <c r="I65" s="42">
        <f>'[1]INDIVIDUALS 1ª DIVISIÓ'!$G$65</f>
        <v>9.866666666666665</v>
      </c>
      <c r="J65" s="42"/>
      <c r="K65" s="40">
        <f>(G65+I65)/2</f>
        <v>10.499999999999996</v>
      </c>
    </row>
    <row r="66" spans="1:11" ht="18">
      <c r="A66" s="5">
        <v>3</v>
      </c>
      <c r="B66" s="5" t="s">
        <v>295</v>
      </c>
      <c r="C66" s="5" t="s">
        <v>296</v>
      </c>
      <c r="D66" s="5"/>
      <c r="E66" s="5"/>
      <c r="F66" s="5" t="s">
        <v>159</v>
      </c>
      <c r="G66" s="39">
        <f>TABULACIO!L380</f>
        <v>11.366666666666669</v>
      </c>
      <c r="H66" s="42"/>
      <c r="I66" s="42">
        <f>'[1]INDIVIDUALS 1ª DIVISIÓ'!$G$66</f>
        <v>7.633333333333333</v>
      </c>
      <c r="J66" s="42"/>
      <c r="K66" s="40">
        <f>(G66+I66)/2</f>
        <v>9.5</v>
      </c>
    </row>
    <row r="67" spans="1:11" ht="18">
      <c r="A67" s="5">
        <v>4</v>
      </c>
      <c r="B67" s="5" t="s">
        <v>297</v>
      </c>
      <c r="C67" s="5" t="s">
        <v>207</v>
      </c>
      <c r="D67" s="5"/>
      <c r="E67" s="5"/>
      <c r="F67" s="5" t="s">
        <v>159</v>
      </c>
      <c r="G67" s="39">
        <f>TABULACIO!L378</f>
        <v>10.733333333333336</v>
      </c>
      <c r="H67" s="42"/>
      <c r="I67" s="42">
        <f>'[1]INDIVIDUALS 1ª DIVISIÓ'!$G$67</f>
        <v>7.5</v>
      </c>
      <c r="J67" s="42"/>
      <c r="K67" s="40">
        <f>(G67+I67)/2</f>
        <v>9.116666666666667</v>
      </c>
    </row>
    <row r="68" spans="1:7" ht="18.75">
      <c r="A68" s="5"/>
      <c r="B68" s="5"/>
      <c r="C68" s="5"/>
      <c r="D68" s="5"/>
      <c r="E68" s="5"/>
      <c r="F68" s="5"/>
      <c r="G68" s="5"/>
    </row>
    <row r="69" spans="1:7" ht="19.5">
      <c r="A69" s="5"/>
      <c r="B69" s="5"/>
      <c r="C69" s="5"/>
      <c r="D69" s="5"/>
      <c r="E69" s="5"/>
      <c r="F69" s="5"/>
      <c r="G69" s="5"/>
    </row>
    <row r="70" spans="1:8" ht="19.5">
      <c r="A70" s="5"/>
      <c r="B70" s="5"/>
      <c r="C70" s="5"/>
      <c r="D70" s="5"/>
      <c r="E70" s="5"/>
      <c r="F70" s="31" t="s">
        <v>298</v>
      </c>
      <c r="G70" s="31"/>
      <c r="H70" s="31"/>
    </row>
    <row r="71" spans="1:7" ht="19.5">
      <c r="A71" s="5"/>
      <c r="B71" s="5"/>
      <c r="C71" s="5"/>
      <c r="D71" s="5"/>
      <c r="E71" s="5"/>
      <c r="F71" s="5"/>
      <c r="G71" s="5"/>
    </row>
    <row r="72" spans="1:7" ht="19.5">
      <c r="A72" s="32" t="s">
        <v>299</v>
      </c>
      <c r="B72" s="32"/>
      <c r="C72" s="32"/>
      <c r="D72" s="32"/>
      <c r="E72" s="32"/>
      <c r="F72" s="5"/>
      <c r="G72" s="33">
        <v>3</v>
      </c>
    </row>
    <row r="73" spans="1:7" ht="18.75">
      <c r="A73" s="5"/>
      <c r="B73" s="5"/>
      <c r="C73" s="5"/>
      <c r="D73" s="5"/>
      <c r="E73" s="5"/>
      <c r="F73" s="5"/>
      <c r="G73" s="5"/>
    </row>
    <row r="74" spans="1:11" ht="18">
      <c r="A74" s="34" t="s">
        <v>120</v>
      </c>
      <c r="B74" s="35" t="s">
        <v>121</v>
      </c>
      <c r="C74" s="35"/>
      <c r="D74" s="5"/>
      <c r="E74" s="5"/>
      <c r="F74" s="34" t="s">
        <v>122</v>
      </c>
      <c r="G74" s="36" t="s">
        <v>123</v>
      </c>
      <c r="H74" s="5"/>
      <c r="I74" s="36" t="s">
        <v>124</v>
      </c>
      <c r="J74" s="5"/>
      <c r="K74" s="37" t="s">
        <v>125</v>
      </c>
    </row>
    <row r="75" spans="1:7" ht="18.75">
      <c r="A75" s="5"/>
      <c r="B75" s="5"/>
      <c r="C75" s="5"/>
      <c r="D75" s="5"/>
      <c r="E75" s="5"/>
      <c r="F75" s="5"/>
      <c r="G75" s="5"/>
    </row>
    <row r="76" spans="1:11" ht="18">
      <c r="A76" s="5">
        <v>1</v>
      </c>
      <c r="B76" s="5" t="s">
        <v>260</v>
      </c>
      <c r="C76" s="5" t="s">
        <v>127</v>
      </c>
      <c r="D76" s="5"/>
      <c r="E76" s="5"/>
      <c r="F76" s="5" t="s">
        <v>128</v>
      </c>
      <c r="G76" s="39">
        <f>TABULACIO!K392</f>
        <v>2.333333333333334</v>
      </c>
      <c r="H76" s="39"/>
      <c r="I76" s="39">
        <f>'[1]INDIVIDUALS 1ª DIVISIÓ'!$G$76</f>
        <v>2.4</v>
      </c>
      <c r="J76" s="39"/>
      <c r="K76" s="40">
        <f>(G76+I76)/2</f>
        <v>2.366666666666667</v>
      </c>
    </row>
    <row r="77" spans="1:11" ht="18">
      <c r="A77" s="5">
        <v>2</v>
      </c>
      <c r="B77" s="5" t="s">
        <v>300</v>
      </c>
      <c r="C77" s="5" t="s">
        <v>204</v>
      </c>
      <c r="D77" s="5"/>
      <c r="E77" s="5"/>
      <c r="F77" s="5" t="s">
        <v>128</v>
      </c>
      <c r="G77" s="39">
        <f>TABULACIO!K390</f>
        <v>2.333333333333333</v>
      </c>
      <c r="H77" s="39"/>
      <c r="I77" s="39">
        <f>'[1]INDIVIDUALS 1ª DIVISIÓ'!$G$77</f>
        <v>1.6</v>
      </c>
      <c r="J77" s="39"/>
      <c r="K77" s="40">
        <f>(G77+I77)/2</f>
        <v>1.9666666666666666</v>
      </c>
    </row>
    <row r="78" spans="1:10" ht="19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9.5">
      <c r="A79" s="32" t="s">
        <v>301</v>
      </c>
      <c r="B79" s="32"/>
      <c r="C79" s="32"/>
      <c r="D79" s="32"/>
      <c r="E79" s="32"/>
      <c r="F79" s="5"/>
      <c r="G79" s="33">
        <v>6</v>
      </c>
      <c r="H79" s="5"/>
      <c r="I79" s="5"/>
      <c r="J79" s="5"/>
    </row>
    <row r="80" spans="1:10" ht="18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1" ht="18">
      <c r="A81" s="34" t="s">
        <v>120</v>
      </c>
      <c r="B81" s="35" t="s">
        <v>121</v>
      </c>
      <c r="C81" s="35"/>
      <c r="D81" s="5"/>
      <c r="E81" s="5"/>
      <c r="F81" s="34" t="s">
        <v>122</v>
      </c>
      <c r="G81" s="36" t="s">
        <v>123</v>
      </c>
      <c r="H81" s="5"/>
      <c r="I81" s="36" t="s">
        <v>124</v>
      </c>
      <c r="J81" s="5"/>
      <c r="K81" s="37" t="s">
        <v>125</v>
      </c>
    </row>
    <row r="82" spans="1:10" ht="18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1" ht="18">
      <c r="A83" s="41">
        <v>1</v>
      </c>
      <c r="B83" s="5" t="s">
        <v>172</v>
      </c>
      <c r="C83" s="5" t="s">
        <v>220</v>
      </c>
      <c r="F83" s="5" t="s">
        <v>128</v>
      </c>
      <c r="G83" s="39">
        <f>TABULACIO!K408</f>
        <v>3.1666666666666665</v>
      </c>
      <c r="H83" s="42"/>
      <c r="I83" s="42">
        <f>'[1]INDIVIDUALS 1ª DIVISIÓ'!$G$84</f>
        <v>2.5666666666666664</v>
      </c>
      <c r="J83" s="42"/>
      <c r="K83" s="40">
        <f aca="true" t="shared" si="1" ref="K83:K88">(G83+I83)/2</f>
        <v>2.8666666666666663</v>
      </c>
    </row>
    <row r="84" spans="1:11" ht="18">
      <c r="A84" s="41">
        <v>2</v>
      </c>
      <c r="B84" s="5" t="s">
        <v>222</v>
      </c>
      <c r="C84" s="5" t="s">
        <v>223</v>
      </c>
      <c r="F84" s="5" t="s">
        <v>128</v>
      </c>
      <c r="G84" s="39">
        <f>TABULACIO!K406</f>
        <v>3.033333333333333</v>
      </c>
      <c r="H84" s="42"/>
      <c r="I84" s="42">
        <f>'[1]INDIVIDUALS 1ª DIVISIÓ'!$G$85</f>
        <v>2.2333333333333334</v>
      </c>
      <c r="J84" s="42"/>
      <c r="K84" s="40">
        <f t="shared" si="1"/>
        <v>2.6333333333333333</v>
      </c>
    </row>
    <row r="85" spans="1:11" ht="18">
      <c r="A85" s="41">
        <v>3</v>
      </c>
      <c r="B85" s="5" t="s">
        <v>268</v>
      </c>
      <c r="C85" s="5" t="s">
        <v>269</v>
      </c>
      <c r="D85" s="5"/>
      <c r="E85" s="5"/>
      <c r="F85" s="5" t="s">
        <v>159</v>
      </c>
      <c r="G85" s="39">
        <f>TABULACIO!K404</f>
        <v>2.9666666666666663</v>
      </c>
      <c r="H85" s="39"/>
      <c r="I85" s="39">
        <f>'[1]INDIVIDUALS 1ª DIVISIÓ'!$G$86</f>
        <v>2.1</v>
      </c>
      <c r="J85" s="39"/>
      <c r="K85" s="40">
        <f t="shared" si="1"/>
        <v>2.533333333333333</v>
      </c>
    </row>
    <row r="86" spans="1:11" ht="18">
      <c r="A86" s="41">
        <v>4</v>
      </c>
      <c r="B86" s="5" t="s">
        <v>224</v>
      </c>
      <c r="C86" s="5" t="s">
        <v>223</v>
      </c>
      <c r="D86" s="5"/>
      <c r="E86" s="5"/>
      <c r="F86" s="5" t="s">
        <v>128</v>
      </c>
      <c r="G86" s="39">
        <f>TABULACIO!K402</f>
        <v>2.766666666666667</v>
      </c>
      <c r="H86" s="39"/>
      <c r="I86" s="39">
        <f>'[1]INDIVIDUALS 1ª DIVISIÓ'!$G$87</f>
        <v>2.0666666666666664</v>
      </c>
      <c r="J86" s="39"/>
      <c r="K86" s="40">
        <f t="shared" si="1"/>
        <v>2.416666666666667</v>
      </c>
    </row>
    <row r="87" spans="1:11" ht="18">
      <c r="A87" s="41">
        <v>5</v>
      </c>
      <c r="B87" s="5" t="s">
        <v>218</v>
      </c>
      <c r="C87" s="5" t="s">
        <v>219</v>
      </c>
      <c r="D87" s="5"/>
      <c r="E87" s="5"/>
      <c r="F87" s="5" t="s">
        <v>128</v>
      </c>
      <c r="G87" s="39">
        <f>TABULACIO!K398</f>
        <v>2.733333333333333</v>
      </c>
      <c r="H87" s="39"/>
      <c r="I87" s="39">
        <f>'[1]INDIVIDUALS 1ª DIVISIÓ'!$G$89</f>
        <v>1.6666666666666665</v>
      </c>
      <c r="J87" s="39"/>
      <c r="K87" s="40">
        <f t="shared" si="1"/>
        <v>2.1999999999999997</v>
      </c>
    </row>
    <row r="88" spans="1:11" ht="18">
      <c r="A88" s="41">
        <v>6</v>
      </c>
      <c r="B88" s="5" t="s">
        <v>227</v>
      </c>
      <c r="C88" s="5" t="s">
        <v>223</v>
      </c>
      <c r="D88" s="5"/>
      <c r="E88" s="5"/>
      <c r="F88" s="5" t="s">
        <v>128</v>
      </c>
      <c r="G88" s="39">
        <f>TABULACIO!K400</f>
        <v>2.4</v>
      </c>
      <c r="H88" s="39"/>
      <c r="I88" s="39">
        <f>'[1]INDIVIDUALS 1ª DIVISIÓ'!$G$88</f>
        <v>1.8333333333333333</v>
      </c>
      <c r="J88" s="39"/>
      <c r="K88" s="40">
        <f t="shared" si="1"/>
        <v>2.1166666666666667</v>
      </c>
    </row>
    <row r="90" spans="1:7" ht="19.5">
      <c r="A90" s="32" t="s">
        <v>302</v>
      </c>
      <c r="B90" s="32"/>
      <c r="C90" s="32"/>
      <c r="D90" s="32"/>
      <c r="E90" s="32"/>
      <c r="F90" s="5"/>
      <c r="G90" s="33">
        <v>1</v>
      </c>
    </row>
    <row r="91" spans="1:7" ht="18.75">
      <c r="A91" s="5"/>
      <c r="B91" s="5"/>
      <c r="C91" s="5"/>
      <c r="D91" s="5"/>
      <c r="E91" s="5"/>
      <c r="F91" s="5"/>
      <c r="G91" s="5"/>
    </row>
    <row r="92" spans="1:11" ht="18">
      <c r="A92" s="34" t="s">
        <v>120</v>
      </c>
      <c r="B92" s="35" t="s">
        <v>121</v>
      </c>
      <c r="C92" s="35"/>
      <c r="D92" s="5"/>
      <c r="E92" s="5"/>
      <c r="F92" s="34" t="s">
        <v>122</v>
      </c>
      <c r="G92" s="36" t="s">
        <v>123</v>
      </c>
      <c r="H92" s="5"/>
      <c r="I92" s="36" t="s">
        <v>124</v>
      </c>
      <c r="J92" s="5"/>
      <c r="K92" s="37" t="s">
        <v>125</v>
      </c>
    </row>
    <row r="93" spans="1:7" ht="18.75">
      <c r="A93" s="5"/>
      <c r="B93" s="5"/>
      <c r="C93" s="5"/>
      <c r="D93" s="5"/>
      <c r="E93" s="5"/>
      <c r="F93" s="5"/>
      <c r="G93" s="5"/>
    </row>
    <row r="94" spans="1:11" ht="18">
      <c r="A94" s="5">
        <v>1</v>
      </c>
      <c r="B94" s="5" t="s">
        <v>270</v>
      </c>
      <c r="C94" s="5" t="s">
        <v>271</v>
      </c>
      <c r="D94" s="5"/>
      <c r="E94" s="5"/>
      <c r="F94" s="5" t="s">
        <v>187</v>
      </c>
      <c r="G94" s="39">
        <f>TABULACIO!K414</f>
        <v>5.466666666666667</v>
      </c>
      <c r="H94" s="42"/>
      <c r="I94" s="42">
        <f>'[1]INDIVIDUALS 1ª DIVISIÓ'!$G$95</f>
        <v>4.7</v>
      </c>
      <c r="J94" s="42"/>
      <c r="K94" s="40">
        <f>(G94+I94)/2</f>
        <v>5.083333333333334</v>
      </c>
    </row>
    <row r="96" spans="1:7" ht="19.5">
      <c r="A96" s="32" t="s">
        <v>303</v>
      </c>
      <c r="B96" s="32"/>
      <c r="C96" s="32"/>
      <c r="D96" s="32"/>
      <c r="E96" s="32"/>
      <c r="F96" s="5"/>
      <c r="G96" s="33">
        <v>2</v>
      </c>
    </row>
    <row r="97" spans="1:7" ht="18.75">
      <c r="A97" s="5"/>
      <c r="B97" s="5"/>
      <c r="C97" s="5"/>
      <c r="D97" s="5"/>
      <c r="E97" s="5"/>
      <c r="F97" s="5"/>
      <c r="G97" s="5"/>
    </row>
    <row r="98" spans="1:11" ht="18">
      <c r="A98" s="34" t="s">
        <v>120</v>
      </c>
      <c r="B98" s="35" t="s">
        <v>121</v>
      </c>
      <c r="C98" s="35"/>
      <c r="D98" s="5"/>
      <c r="E98" s="5"/>
      <c r="F98" s="34" t="s">
        <v>122</v>
      </c>
      <c r="G98" s="36" t="s">
        <v>123</v>
      </c>
      <c r="H98" s="5"/>
      <c r="I98" s="36" t="s">
        <v>124</v>
      </c>
      <c r="J98" s="5"/>
      <c r="K98" s="37" t="s">
        <v>125</v>
      </c>
    </row>
    <row r="99" spans="1:7" ht="18.75">
      <c r="A99" s="5"/>
      <c r="B99" s="5"/>
      <c r="C99" s="5"/>
      <c r="D99" s="5"/>
      <c r="E99" s="5"/>
      <c r="F99" s="5"/>
      <c r="G99" s="5"/>
    </row>
    <row r="100" spans="1:11" ht="18">
      <c r="A100" s="5">
        <v>1</v>
      </c>
      <c r="B100" s="5" t="s">
        <v>166</v>
      </c>
      <c r="C100" s="5" t="s">
        <v>277</v>
      </c>
      <c r="D100" s="5"/>
      <c r="E100" s="5"/>
      <c r="F100" s="5" t="s">
        <v>128</v>
      </c>
      <c r="G100" s="39">
        <f>TABULACIO!K422</f>
        <v>6.3999999999999995</v>
      </c>
      <c r="H100" s="42"/>
      <c r="I100" s="42">
        <f>'[1]INDIVIDUALS 1ª DIVISIÓ'!$G$101</f>
        <v>6.3</v>
      </c>
      <c r="J100" s="42"/>
      <c r="K100" s="40">
        <f>(G100+I100)/2</f>
        <v>6.35</v>
      </c>
    </row>
    <row r="101" spans="1:11" ht="18">
      <c r="A101" s="5">
        <v>2</v>
      </c>
      <c r="B101" s="5" t="s">
        <v>278</v>
      </c>
      <c r="C101" s="5" t="s">
        <v>279</v>
      </c>
      <c r="D101" s="5"/>
      <c r="E101" s="5"/>
      <c r="F101" s="5" t="s">
        <v>128</v>
      </c>
      <c r="G101" s="39">
        <f>TABULACIO!K420</f>
        <v>4.933333333333334</v>
      </c>
      <c r="H101" s="42"/>
      <c r="I101" s="42">
        <f>'[1]INDIVIDUALS 1ª DIVISIÓ'!$G$102</f>
        <v>4.633333333333333</v>
      </c>
      <c r="J101" s="42"/>
      <c r="K101" s="40">
        <f>(G101+I101)/2</f>
        <v>4.783333333333333</v>
      </c>
    </row>
  </sheetData>
  <sheetProtection selectLockedCells="1" selectUnlockedCells="1"/>
  <mergeCells count="28">
    <mergeCell ref="B2:H2"/>
    <mergeCell ref="B3:H3"/>
    <mergeCell ref="F5:H5"/>
    <mergeCell ref="A7:E7"/>
    <mergeCell ref="B9:C9"/>
    <mergeCell ref="A13:E13"/>
    <mergeCell ref="B15:C15"/>
    <mergeCell ref="A19:E19"/>
    <mergeCell ref="B21:C21"/>
    <mergeCell ref="A27:E27"/>
    <mergeCell ref="B29:C29"/>
    <mergeCell ref="A33:E33"/>
    <mergeCell ref="B35:C35"/>
    <mergeCell ref="A41:E41"/>
    <mergeCell ref="B43:C43"/>
    <mergeCell ref="A48:E48"/>
    <mergeCell ref="B50:C50"/>
    <mergeCell ref="A60:E60"/>
    <mergeCell ref="B62:C62"/>
    <mergeCell ref="F70:H70"/>
    <mergeCell ref="A72:E72"/>
    <mergeCell ref="B74:C74"/>
    <mergeCell ref="A79:E79"/>
    <mergeCell ref="B81:C81"/>
    <mergeCell ref="A90:E90"/>
    <mergeCell ref="B92:C92"/>
    <mergeCell ref="A96:E96"/>
    <mergeCell ref="B98:C98"/>
  </mergeCells>
  <printOptions/>
  <pageMargins left="0.7" right="0.7" top="0.75" bottom="0.75" header="0.5118055555555555" footer="0.5118055555555555"/>
  <pageSetup horizontalDpi="300" verticalDpi="300" orientation="portrait" paperSize="9" scale="72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75" zoomScaleSheetLayoutView="75" workbookViewId="0" topLeftCell="A2">
      <selection activeCell="K106" sqref="K106"/>
    </sheetView>
  </sheetViews>
  <sheetFormatPr defaultColWidth="11.421875" defaultRowHeight="15"/>
  <cols>
    <col min="1" max="1" width="4.00390625" style="0" customWidth="1"/>
    <col min="2" max="2" width="17.28125" style="0" customWidth="1"/>
    <col min="3" max="3" width="13.7109375" style="0" customWidth="1"/>
    <col min="4" max="4" width="4.57421875" style="0" customWidth="1"/>
    <col min="6" max="6" width="19.00390625" style="0" customWidth="1"/>
    <col min="7" max="7" width="18.00390625" style="0" customWidth="1"/>
    <col min="8" max="8" width="2.8515625" style="0" customWidth="1"/>
    <col min="9" max="9" width="17.57421875" style="0" customWidth="1"/>
    <col min="10" max="10" width="2.8515625" style="0" customWidth="1"/>
    <col min="11" max="11" width="11.421875" style="28" customWidth="1"/>
  </cols>
  <sheetData>
    <row r="1" spans="1:8" ht="19.5">
      <c r="A1" s="5"/>
      <c r="B1" s="5"/>
      <c r="C1" s="5"/>
      <c r="D1" s="5"/>
      <c r="E1" s="5"/>
      <c r="F1" s="5"/>
      <c r="G1" s="5"/>
      <c r="H1" s="5"/>
    </row>
    <row r="2" spans="1:8" ht="19.5">
      <c r="A2" s="5"/>
      <c r="B2" s="47" t="s">
        <v>197</v>
      </c>
      <c r="C2" s="47"/>
      <c r="D2" s="47"/>
      <c r="E2" s="47"/>
      <c r="F2" s="47"/>
      <c r="G2" s="47"/>
      <c r="H2" s="47"/>
    </row>
    <row r="3" spans="1:8" ht="19.5">
      <c r="A3" s="5"/>
      <c r="B3" s="47" t="s">
        <v>304</v>
      </c>
      <c r="C3" s="47"/>
      <c r="D3" s="47"/>
      <c r="E3" s="47"/>
      <c r="F3" s="47"/>
      <c r="G3" s="47"/>
      <c r="H3" s="47"/>
    </row>
    <row r="4" spans="1:8" ht="19.5">
      <c r="A4" s="5"/>
      <c r="B4" s="5"/>
      <c r="C4" s="5"/>
      <c r="D4" s="5"/>
      <c r="E4" s="5"/>
      <c r="F4" s="5"/>
      <c r="G4" s="5"/>
      <c r="H4" s="5"/>
    </row>
    <row r="5" spans="1:8" ht="19.5">
      <c r="A5" s="5"/>
      <c r="B5" s="5"/>
      <c r="C5" s="5"/>
      <c r="D5" s="5"/>
      <c r="E5" s="5"/>
      <c r="F5" s="31" t="s">
        <v>118</v>
      </c>
      <c r="G5" s="31"/>
      <c r="H5" s="31"/>
    </row>
    <row r="6" spans="1:8" ht="19.5">
      <c r="A6" s="5"/>
      <c r="B6" s="5"/>
      <c r="C6" s="5"/>
      <c r="D6" s="5"/>
      <c r="E6" s="5"/>
      <c r="F6" s="5"/>
      <c r="G6" s="5"/>
      <c r="H6" s="5"/>
    </row>
    <row r="7" spans="1:8" ht="19.5">
      <c r="A7" s="32" t="s">
        <v>305</v>
      </c>
      <c r="B7" s="32"/>
      <c r="C7" s="32"/>
      <c r="D7" s="32"/>
      <c r="E7" s="32"/>
      <c r="F7" s="5"/>
      <c r="G7" s="33">
        <v>2</v>
      </c>
      <c r="H7" s="5"/>
    </row>
    <row r="8" spans="1:8" ht="18.75">
      <c r="A8" s="5"/>
      <c r="B8" s="5"/>
      <c r="C8" s="5"/>
      <c r="D8" s="5"/>
      <c r="E8" s="5"/>
      <c r="F8" s="5"/>
      <c r="G8" s="5"/>
      <c r="H8" s="5"/>
    </row>
    <row r="9" spans="1:11" ht="18">
      <c r="A9" s="34" t="s">
        <v>120</v>
      </c>
      <c r="B9" s="35" t="s">
        <v>121</v>
      </c>
      <c r="C9" s="35"/>
      <c r="D9" s="5"/>
      <c r="E9" s="5"/>
      <c r="F9" s="34" t="s">
        <v>122</v>
      </c>
      <c r="G9" s="36" t="s">
        <v>123</v>
      </c>
      <c r="H9" s="5"/>
      <c r="I9" s="36" t="s">
        <v>124</v>
      </c>
      <c r="J9" s="5"/>
      <c r="K9" s="37" t="s">
        <v>125</v>
      </c>
    </row>
    <row r="10" spans="1:8" ht="18.75">
      <c r="A10" s="5"/>
      <c r="B10" s="5"/>
      <c r="C10" s="5"/>
      <c r="D10" s="5"/>
      <c r="E10" s="5"/>
      <c r="F10" s="5"/>
      <c r="G10" s="5"/>
      <c r="H10" s="5"/>
    </row>
    <row r="11" spans="1:11" ht="18">
      <c r="A11" s="38">
        <v>1</v>
      </c>
      <c r="B11" s="38" t="s">
        <v>306</v>
      </c>
      <c r="C11" s="38"/>
      <c r="D11" s="5"/>
      <c r="E11" s="5"/>
      <c r="F11" s="38" t="s">
        <v>134</v>
      </c>
      <c r="G11" s="39">
        <f>TABULACIO!K100</f>
        <v>5</v>
      </c>
      <c r="H11" s="39"/>
      <c r="I11" s="42">
        <f>'[1]PARELLES'!$G$11</f>
        <v>3.166666666666667</v>
      </c>
      <c r="J11" s="42"/>
      <c r="K11" s="40">
        <f>(G11+I11)/2</f>
        <v>4.083333333333334</v>
      </c>
    </row>
    <row r="12" spans="1:11" ht="18">
      <c r="A12" s="38">
        <v>2</v>
      </c>
      <c r="B12" s="38" t="s">
        <v>307</v>
      </c>
      <c r="C12" s="38"/>
      <c r="D12" s="5"/>
      <c r="E12" s="5"/>
      <c r="F12" s="38" t="s">
        <v>176</v>
      </c>
      <c r="G12" s="39">
        <f>TABULACIO!K98</f>
        <v>4</v>
      </c>
      <c r="H12" s="39"/>
      <c r="I12" s="42">
        <f>'[1]PARELLES'!$G$12</f>
        <v>3</v>
      </c>
      <c r="J12" s="42"/>
      <c r="K12" s="40">
        <f>(G12+I12)/2</f>
        <v>3.5</v>
      </c>
    </row>
    <row r="13" spans="1:8" ht="19.5">
      <c r="A13" s="38"/>
      <c r="B13" s="38"/>
      <c r="C13" s="38"/>
      <c r="D13" s="5"/>
      <c r="E13" s="5"/>
      <c r="F13" s="38"/>
      <c r="G13" s="5"/>
      <c r="H13" s="5"/>
    </row>
    <row r="14" spans="1:8" ht="19.5">
      <c r="A14" s="32" t="s">
        <v>308</v>
      </c>
      <c r="B14" s="32"/>
      <c r="C14" s="32"/>
      <c r="D14" s="32"/>
      <c r="E14" s="32"/>
      <c r="F14" s="5"/>
      <c r="G14" s="33">
        <v>7</v>
      </c>
      <c r="H14" s="5"/>
    </row>
    <row r="15" spans="1:8" ht="18.75">
      <c r="A15" s="5"/>
      <c r="B15" s="5"/>
      <c r="C15" s="5"/>
      <c r="D15" s="5"/>
      <c r="E15" s="5"/>
      <c r="F15" s="5"/>
      <c r="G15" s="5"/>
      <c r="H15" s="5"/>
    </row>
    <row r="16" spans="1:11" ht="18">
      <c r="A16" s="34" t="s">
        <v>120</v>
      </c>
      <c r="B16" s="35" t="s">
        <v>145</v>
      </c>
      <c r="C16" s="35"/>
      <c r="D16" s="5"/>
      <c r="E16" s="5"/>
      <c r="F16" s="34" t="s">
        <v>122</v>
      </c>
      <c r="G16" s="36" t="s">
        <v>123</v>
      </c>
      <c r="H16" s="5"/>
      <c r="I16" s="36" t="s">
        <v>124</v>
      </c>
      <c r="J16" s="5"/>
      <c r="K16" s="37" t="s">
        <v>125</v>
      </c>
    </row>
    <row r="17" spans="1:8" ht="18.75">
      <c r="A17" s="5"/>
      <c r="B17" s="5"/>
      <c r="C17" s="5"/>
      <c r="D17" s="5"/>
      <c r="E17" s="5"/>
      <c r="F17" s="5"/>
      <c r="G17" s="5"/>
      <c r="H17" s="5"/>
    </row>
    <row r="18" spans="1:11" ht="18">
      <c r="A18" s="5">
        <v>1</v>
      </c>
      <c r="B18" s="5" t="s">
        <v>309</v>
      </c>
      <c r="C18" s="5"/>
      <c r="D18" s="5"/>
      <c r="E18" s="5"/>
      <c r="F18" s="5" t="s">
        <v>148</v>
      </c>
      <c r="G18" s="39">
        <f>TABULACIO!K118</f>
        <v>9.766666666666666</v>
      </c>
      <c r="H18" s="39"/>
      <c r="I18" s="42">
        <f>'[1]PARELLES'!$G$18</f>
        <v>11.7</v>
      </c>
      <c r="J18" s="42"/>
      <c r="K18" s="40">
        <f aca="true" t="shared" si="0" ref="K18:K24">(G18+I18)/2</f>
        <v>10.733333333333333</v>
      </c>
    </row>
    <row r="19" spans="1:11" ht="18">
      <c r="A19" s="5">
        <v>2</v>
      </c>
      <c r="B19" s="5" t="s">
        <v>310</v>
      </c>
      <c r="C19" s="5"/>
      <c r="D19" s="5"/>
      <c r="E19" s="5"/>
      <c r="F19" s="5" t="s">
        <v>134</v>
      </c>
      <c r="G19" s="39">
        <f>TABULACIO!K114</f>
        <v>11.466666666666667</v>
      </c>
      <c r="H19" s="39"/>
      <c r="I19" s="42">
        <f>'[1]PARELLES'!$G$20</f>
        <v>8.066666666666666</v>
      </c>
      <c r="J19" s="42"/>
      <c r="K19" s="40">
        <f t="shared" si="0"/>
        <v>9.766666666666666</v>
      </c>
    </row>
    <row r="20" spans="1:11" ht="18">
      <c r="A20" s="5">
        <v>3</v>
      </c>
      <c r="B20" s="5" t="s">
        <v>311</v>
      </c>
      <c r="C20" s="5"/>
      <c r="D20" s="5"/>
      <c r="E20" s="5"/>
      <c r="F20" s="5" t="s">
        <v>128</v>
      </c>
      <c r="G20" s="39">
        <f>TABULACIO!K116</f>
        <v>10.633333333333335</v>
      </c>
      <c r="H20" s="39"/>
      <c r="I20" s="42">
        <f>'[1]PARELLES'!$G$19</f>
        <v>8.333333333333334</v>
      </c>
      <c r="J20" s="42"/>
      <c r="K20" s="40">
        <f t="shared" si="0"/>
        <v>9.483333333333334</v>
      </c>
    </row>
    <row r="21" spans="1:11" ht="18">
      <c r="A21" s="5">
        <v>4</v>
      </c>
      <c r="B21" s="5" t="s">
        <v>312</v>
      </c>
      <c r="C21" s="5"/>
      <c r="D21" s="5"/>
      <c r="E21" s="5"/>
      <c r="F21" s="5" t="s">
        <v>148</v>
      </c>
      <c r="G21" s="39">
        <f>TABULACIO!K106</f>
        <v>6.7</v>
      </c>
      <c r="H21" s="39"/>
      <c r="I21" s="42">
        <f>'[1]PARELLES'!$G$24</f>
        <v>4.8</v>
      </c>
      <c r="J21" s="42"/>
      <c r="K21" s="40">
        <f t="shared" si="0"/>
        <v>5.75</v>
      </c>
    </row>
    <row r="22" spans="1:11" ht="18">
      <c r="A22" s="5">
        <v>5</v>
      </c>
      <c r="B22" s="5" t="s">
        <v>313</v>
      </c>
      <c r="C22" s="5"/>
      <c r="D22" s="5"/>
      <c r="E22" s="5"/>
      <c r="F22" s="5" t="s">
        <v>148</v>
      </c>
      <c r="G22" s="39">
        <f>TABULACIO!K112</f>
        <v>5.3</v>
      </c>
      <c r="H22" s="39"/>
      <c r="I22" s="42">
        <f>'[1]PARELLES'!$G$21</f>
        <v>5.866666666666667</v>
      </c>
      <c r="J22" s="42"/>
      <c r="K22" s="40">
        <f t="shared" si="0"/>
        <v>5.583333333333334</v>
      </c>
    </row>
    <row r="23" spans="1:11" ht="18">
      <c r="A23" s="5">
        <v>6</v>
      </c>
      <c r="B23" s="5" t="s">
        <v>314</v>
      </c>
      <c r="C23" s="5"/>
      <c r="D23" s="5"/>
      <c r="E23" s="5"/>
      <c r="F23" s="5" t="s">
        <v>148</v>
      </c>
      <c r="G23" s="39">
        <f>TABULACIO!K110</f>
        <v>5.133333333333333</v>
      </c>
      <c r="H23" s="39"/>
      <c r="I23" s="42">
        <f>'[1]PARELLES'!$G$22</f>
        <v>5.666666666666667</v>
      </c>
      <c r="J23" s="42"/>
      <c r="K23" s="40">
        <f t="shared" si="0"/>
        <v>5.4</v>
      </c>
    </row>
    <row r="24" spans="1:11" ht="18">
      <c r="A24" s="5">
        <v>7</v>
      </c>
      <c r="B24" s="5" t="s">
        <v>315</v>
      </c>
      <c r="C24" s="5"/>
      <c r="D24" s="5"/>
      <c r="E24" s="5"/>
      <c r="F24" s="5" t="s">
        <v>148</v>
      </c>
      <c r="G24" s="39">
        <f>TABULACIO!K108</f>
        <v>4.8</v>
      </c>
      <c r="H24" s="39"/>
      <c r="I24" s="42">
        <f>'[1]PARELLES'!$G$23</f>
        <v>4.866666666666667</v>
      </c>
      <c r="J24" s="42"/>
      <c r="K24" s="40">
        <f t="shared" si="0"/>
        <v>4.833333333333334</v>
      </c>
    </row>
    <row r="26" spans="1:7" ht="19.5">
      <c r="A26" s="32" t="s">
        <v>316</v>
      </c>
      <c r="B26" s="32"/>
      <c r="C26" s="32"/>
      <c r="D26" s="32"/>
      <c r="E26" s="32"/>
      <c r="F26" s="5"/>
      <c r="G26" s="33">
        <v>2</v>
      </c>
    </row>
    <row r="27" spans="1:7" ht="18.75">
      <c r="A27" s="5"/>
      <c r="B27" s="5"/>
      <c r="C27" s="5"/>
      <c r="D27" s="5"/>
      <c r="E27" s="5"/>
      <c r="F27" s="5"/>
      <c r="G27" s="5"/>
    </row>
    <row r="28" spans="1:11" ht="18">
      <c r="A28" s="34" t="s">
        <v>120</v>
      </c>
      <c r="B28" s="35" t="s">
        <v>145</v>
      </c>
      <c r="C28" s="35"/>
      <c r="D28" s="5"/>
      <c r="E28" s="5"/>
      <c r="F28" s="34" t="s">
        <v>122</v>
      </c>
      <c r="G28" s="36" t="s">
        <v>123</v>
      </c>
      <c r="H28" s="5"/>
      <c r="I28" s="36" t="s">
        <v>124</v>
      </c>
      <c r="J28" s="5"/>
      <c r="K28" s="37" t="s">
        <v>125</v>
      </c>
    </row>
    <row r="29" spans="1:7" ht="18.75">
      <c r="A29" s="5"/>
      <c r="B29" s="5"/>
      <c r="C29" s="5"/>
      <c r="D29" s="5"/>
      <c r="E29" s="5"/>
      <c r="F29" s="5"/>
      <c r="G29" s="5"/>
    </row>
    <row r="30" spans="1:11" ht="18">
      <c r="A30" s="5">
        <v>1</v>
      </c>
      <c r="B30" s="5" t="s">
        <v>317</v>
      </c>
      <c r="C30" s="5"/>
      <c r="D30" s="5"/>
      <c r="E30" s="5"/>
      <c r="F30" s="5" t="s">
        <v>159</v>
      </c>
      <c r="G30" s="39">
        <f>TABULACIO!K126</f>
        <v>8.833333333333334</v>
      </c>
      <c r="H30" s="42"/>
      <c r="I30" s="42">
        <f>'[1]PARELLES'!$G$31</f>
        <v>6.9</v>
      </c>
      <c r="J30" s="42"/>
      <c r="K30" s="40">
        <f>(G30+I30)/2</f>
        <v>7.866666666666667</v>
      </c>
    </row>
    <row r="31" spans="1:11" ht="18">
      <c r="A31" s="5">
        <v>2</v>
      </c>
      <c r="B31" s="5" t="s">
        <v>318</v>
      </c>
      <c r="C31" s="5"/>
      <c r="D31" s="5"/>
      <c r="E31" s="5"/>
      <c r="F31" s="5" t="s">
        <v>131</v>
      </c>
      <c r="G31" s="39">
        <f>TABULACIO!K124</f>
        <v>8.3</v>
      </c>
      <c r="H31" s="42"/>
      <c r="I31" s="42">
        <f>'[1]PARELLES'!$G$30</f>
        <v>7</v>
      </c>
      <c r="J31" s="42"/>
      <c r="K31" s="40">
        <f>(G31+I31)/2</f>
        <v>7.65</v>
      </c>
    </row>
    <row r="33" spans="1:7" ht="19.5">
      <c r="A33" s="32" t="s">
        <v>319</v>
      </c>
      <c r="B33" s="32"/>
      <c r="C33" s="32"/>
      <c r="D33" s="32"/>
      <c r="E33" s="32"/>
      <c r="F33" s="5"/>
      <c r="G33" s="33">
        <v>1</v>
      </c>
    </row>
    <row r="34" spans="1:7" ht="18.75">
      <c r="A34" s="5"/>
      <c r="B34" s="5"/>
      <c r="C34" s="5"/>
      <c r="D34" s="5"/>
      <c r="E34" s="5"/>
      <c r="F34" s="5"/>
      <c r="G34" s="5"/>
    </row>
    <row r="35" spans="1:11" ht="18">
      <c r="A35" s="34" t="s">
        <v>120</v>
      </c>
      <c r="B35" s="35" t="s">
        <v>145</v>
      </c>
      <c r="C35" s="35"/>
      <c r="D35" s="5"/>
      <c r="E35" s="5"/>
      <c r="F35" s="34" t="s">
        <v>122</v>
      </c>
      <c r="G35" s="36" t="s">
        <v>123</v>
      </c>
      <c r="H35" s="5"/>
      <c r="I35" s="36" t="s">
        <v>124</v>
      </c>
      <c r="J35" s="5"/>
      <c r="K35" s="37" t="s">
        <v>125</v>
      </c>
    </row>
    <row r="36" spans="1:7" ht="18.75">
      <c r="A36" s="5"/>
      <c r="B36" s="5"/>
      <c r="C36" s="5"/>
      <c r="D36" s="5"/>
      <c r="E36" s="5"/>
      <c r="F36" s="5"/>
      <c r="G36" s="5"/>
    </row>
    <row r="37" spans="1:11" ht="18">
      <c r="A37" s="5">
        <v>1</v>
      </c>
      <c r="B37" s="5" t="s">
        <v>320</v>
      </c>
      <c r="C37" s="5"/>
      <c r="D37" s="5"/>
      <c r="E37" s="5"/>
      <c r="F37" s="5" t="s">
        <v>148</v>
      </c>
      <c r="G37" s="39">
        <f>TABULACIO!K132</f>
        <v>7.733333333333334</v>
      </c>
      <c r="H37" s="42"/>
      <c r="I37" s="42">
        <f>'[1]PARELLES'!$G$37</f>
        <v>6.166666666666667</v>
      </c>
      <c r="J37" s="42"/>
      <c r="K37" s="40">
        <f>(G37+I37)/2</f>
        <v>6.950000000000001</v>
      </c>
    </row>
    <row r="38" ht="18.75">
      <c r="K38" s="40"/>
    </row>
    <row r="39" spans="1:7" ht="19.5">
      <c r="A39" s="32" t="s">
        <v>321</v>
      </c>
      <c r="B39" s="32"/>
      <c r="C39" s="32"/>
      <c r="D39" s="32"/>
      <c r="E39" s="32"/>
      <c r="F39" s="5"/>
      <c r="G39" s="33">
        <v>1</v>
      </c>
    </row>
    <row r="40" spans="1:7" ht="18.75">
      <c r="A40" s="5"/>
      <c r="B40" s="5"/>
      <c r="C40" s="5"/>
      <c r="D40" s="5"/>
      <c r="E40" s="5"/>
      <c r="F40" s="5"/>
      <c r="G40" s="5"/>
    </row>
    <row r="41" spans="1:11" ht="18">
      <c r="A41" s="34" t="s">
        <v>120</v>
      </c>
      <c r="B41" s="35" t="s">
        <v>145</v>
      </c>
      <c r="C41" s="35"/>
      <c r="D41" s="5"/>
      <c r="E41" s="5"/>
      <c r="F41" s="34" t="s">
        <v>122</v>
      </c>
      <c r="G41" s="36" t="s">
        <v>123</v>
      </c>
      <c r="H41" s="5"/>
      <c r="I41" s="36" t="s">
        <v>124</v>
      </c>
      <c r="J41" s="5"/>
      <c r="K41" s="37" t="s">
        <v>125</v>
      </c>
    </row>
    <row r="42" spans="1:7" ht="18.75">
      <c r="A42" s="5"/>
      <c r="B42" s="5"/>
      <c r="C42" s="5"/>
      <c r="D42" s="5"/>
      <c r="E42" s="5"/>
      <c r="F42" s="5"/>
      <c r="G42" s="5"/>
    </row>
    <row r="43" spans="1:11" ht="18">
      <c r="A43" s="5">
        <v>1</v>
      </c>
      <c r="B43" s="5" t="s">
        <v>322</v>
      </c>
      <c r="C43" s="5"/>
      <c r="D43" s="5"/>
      <c r="E43" s="5"/>
      <c r="F43" s="5" t="s">
        <v>148</v>
      </c>
      <c r="G43" s="39">
        <f>TABULACIO!K138</f>
        <v>11.3</v>
      </c>
      <c r="H43" s="42"/>
      <c r="I43" s="42">
        <f>'[1]PARELLES'!$G$43</f>
        <v>7.033333333333334</v>
      </c>
      <c r="J43" s="42"/>
      <c r="K43" s="40">
        <f>(G43+I43)/2</f>
        <v>9.166666666666668</v>
      </c>
    </row>
    <row r="44" ht="18.75"/>
    <row r="46" spans="6:8" ht="19.5">
      <c r="F46" s="31" t="s">
        <v>199</v>
      </c>
      <c r="G46" s="31"/>
      <c r="H46" s="31"/>
    </row>
    <row r="48" spans="1:7" ht="19.5">
      <c r="A48" s="32" t="s">
        <v>308</v>
      </c>
      <c r="B48" s="32"/>
      <c r="C48" s="32"/>
      <c r="D48" s="32"/>
      <c r="E48" s="32"/>
      <c r="F48" s="5"/>
      <c r="G48" s="33">
        <v>7</v>
      </c>
    </row>
    <row r="49" spans="1:7" ht="18.75">
      <c r="A49" s="5"/>
      <c r="B49" s="5"/>
      <c r="C49" s="5"/>
      <c r="D49" s="5"/>
      <c r="E49" s="5"/>
      <c r="F49" s="5"/>
      <c r="G49" s="5"/>
    </row>
    <row r="50" spans="1:11" ht="18">
      <c r="A50" s="34" t="s">
        <v>120</v>
      </c>
      <c r="B50" s="35" t="s">
        <v>145</v>
      </c>
      <c r="C50" s="35"/>
      <c r="D50" s="5"/>
      <c r="E50" s="5"/>
      <c r="F50" s="34" t="s">
        <v>122</v>
      </c>
      <c r="G50" s="36" t="s">
        <v>123</v>
      </c>
      <c r="H50" s="5"/>
      <c r="I50" s="36" t="s">
        <v>124</v>
      </c>
      <c r="J50" s="5"/>
      <c r="K50" s="37" t="s">
        <v>125</v>
      </c>
    </row>
    <row r="51" spans="1:7" ht="18.75">
      <c r="A51" s="5"/>
      <c r="B51" s="5"/>
      <c r="C51" s="5"/>
      <c r="D51" s="5"/>
      <c r="E51" s="5"/>
      <c r="F51" s="5"/>
      <c r="G51" s="5"/>
    </row>
    <row r="52" spans="1:11" ht="18">
      <c r="A52" s="5">
        <v>1</v>
      </c>
      <c r="B52" s="5" t="s">
        <v>323</v>
      </c>
      <c r="C52" s="5"/>
      <c r="D52" s="5"/>
      <c r="E52" s="5"/>
      <c r="F52" s="5" t="s">
        <v>128</v>
      </c>
      <c r="G52" s="39">
        <f>TABULACIO!K260</f>
        <v>20.666666666666668</v>
      </c>
      <c r="H52" s="42"/>
      <c r="I52" s="42">
        <f>'[1]PARELLES'!$G$52</f>
        <v>20</v>
      </c>
      <c r="J52" s="42"/>
      <c r="K52" s="40">
        <f aca="true" t="shared" si="1" ref="K52:K58">(G52+I52)/2</f>
        <v>20.333333333333336</v>
      </c>
    </row>
    <row r="53" spans="1:11" ht="18">
      <c r="A53" s="5">
        <v>2</v>
      </c>
      <c r="B53" s="5" t="s">
        <v>324</v>
      </c>
      <c r="C53" s="5"/>
      <c r="D53" s="5"/>
      <c r="E53" s="5"/>
      <c r="F53" s="5" t="s">
        <v>128</v>
      </c>
      <c r="G53" s="39">
        <f>TABULACIO!K258</f>
        <v>18.666666666666668</v>
      </c>
      <c r="H53" s="42"/>
      <c r="I53" s="42">
        <f>'[1]PARELLES'!$G$53</f>
        <v>15</v>
      </c>
      <c r="J53" s="42"/>
      <c r="K53" s="40">
        <f t="shared" si="1"/>
        <v>16.833333333333336</v>
      </c>
    </row>
    <row r="54" spans="1:11" ht="18">
      <c r="A54" s="5">
        <v>3</v>
      </c>
      <c r="B54" s="5" t="s">
        <v>325</v>
      </c>
      <c r="C54" s="5"/>
      <c r="D54" s="5"/>
      <c r="E54" s="5"/>
      <c r="F54" s="5" t="s">
        <v>128</v>
      </c>
      <c r="G54" s="39">
        <f>TABULACIO!K256</f>
        <v>15.5</v>
      </c>
      <c r="H54" s="42"/>
      <c r="I54" s="42">
        <f>'[1]PARELLES'!$G$54</f>
        <v>14.666666666666666</v>
      </c>
      <c r="J54" s="42"/>
      <c r="K54" s="40">
        <f t="shared" si="1"/>
        <v>15.083333333333332</v>
      </c>
    </row>
    <row r="55" spans="1:11" ht="18">
      <c r="A55" s="5">
        <v>4</v>
      </c>
      <c r="B55" s="5" t="s">
        <v>326</v>
      </c>
      <c r="C55" s="5"/>
      <c r="D55" s="5"/>
      <c r="E55" s="5"/>
      <c r="F55" s="5" t="s">
        <v>134</v>
      </c>
      <c r="G55" s="39">
        <f>TABULACIO!K252</f>
        <v>13.066666666666666</v>
      </c>
      <c r="H55" s="42"/>
      <c r="I55" s="42">
        <f>'[1]PARELLES'!$G$56</f>
        <v>8.033333333333335</v>
      </c>
      <c r="J55" s="42"/>
      <c r="K55" s="40">
        <f t="shared" si="1"/>
        <v>10.55</v>
      </c>
    </row>
    <row r="56" spans="1:11" ht="18">
      <c r="A56" s="5">
        <v>5</v>
      </c>
      <c r="B56" s="5" t="s">
        <v>327</v>
      </c>
      <c r="C56" s="5"/>
      <c r="D56" s="5"/>
      <c r="E56" s="5"/>
      <c r="F56" s="5" t="s">
        <v>134</v>
      </c>
      <c r="G56" s="39">
        <f>TABULACIO!K254</f>
        <v>10.4</v>
      </c>
      <c r="H56" s="42"/>
      <c r="I56" s="42">
        <f>'[1]PARELLES'!$G$55</f>
        <v>9.333333333333334</v>
      </c>
      <c r="J56" s="42"/>
      <c r="K56" s="40">
        <f t="shared" si="1"/>
        <v>9.866666666666667</v>
      </c>
    </row>
    <row r="57" spans="1:11" ht="18">
      <c r="A57" s="5">
        <v>6</v>
      </c>
      <c r="B57" s="5" t="s">
        <v>328</v>
      </c>
      <c r="C57" s="5"/>
      <c r="D57" s="5"/>
      <c r="E57" s="5"/>
      <c r="F57" s="5" t="s">
        <v>134</v>
      </c>
      <c r="G57" s="39">
        <f>TABULACIO!K250</f>
        <v>9.433333333333334</v>
      </c>
      <c r="H57" s="42"/>
      <c r="I57" s="42">
        <f>'[1]PARELLES'!$G$57</f>
        <v>8</v>
      </c>
      <c r="J57" s="42"/>
      <c r="K57" s="40">
        <f t="shared" si="1"/>
        <v>8.716666666666667</v>
      </c>
    </row>
    <row r="58" spans="1:11" ht="18">
      <c r="A58" s="5">
        <v>7</v>
      </c>
      <c r="B58" s="5" t="s">
        <v>329</v>
      </c>
      <c r="C58" s="5"/>
      <c r="D58" s="5"/>
      <c r="E58" s="5"/>
      <c r="F58" s="5" t="s">
        <v>171</v>
      </c>
      <c r="G58" s="39">
        <f>TABULACIO!K248</f>
        <v>8.7</v>
      </c>
      <c r="H58" s="42"/>
      <c r="I58" s="42">
        <f>'[1]PARELLES'!$G$58</f>
        <v>5.966666666666667</v>
      </c>
      <c r="J58" s="42"/>
      <c r="K58" s="40">
        <f t="shared" si="1"/>
        <v>7.333333333333333</v>
      </c>
    </row>
    <row r="60" spans="1:7" ht="19.5">
      <c r="A60" s="32" t="s">
        <v>316</v>
      </c>
      <c r="B60" s="32"/>
      <c r="C60" s="32"/>
      <c r="D60" s="32"/>
      <c r="E60" s="32"/>
      <c r="F60" s="5"/>
      <c r="G60" s="33">
        <v>6</v>
      </c>
    </row>
    <row r="61" spans="1:7" ht="18.75">
      <c r="A61" s="5"/>
      <c r="B61" s="5"/>
      <c r="C61" s="5"/>
      <c r="D61" s="5"/>
      <c r="E61" s="5"/>
      <c r="F61" s="5"/>
      <c r="G61" s="5"/>
    </row>
    <row r="62" spans="1:11" ht="18">
      <c r="A62" s="34" t="s">
        <v>120</v>
      </c>
      <c r="B62" s="35" t="s">
        <v>145</v>
      </c>
      <c r="C62" s="35"/>
      <c r="D62" s="5"/>
      <c r="E62" s="5"/>
      <c r="F62" s="34" t="s">
        <v>122</v>
      </c>
      <c r="G62" s="36" t="s">
        <v>123</v>
      </c>
      <c r="H62" s="5"/>
      <c r="I62" s="36" t="s">
        <v>124</v>
      </c>
      <c r="J62" s="5"/>
      <c r="K62" s="37" t="s">
        <v>125</v>
      </c>
    </row>
    <row r="63" spans="1:7" ht="18.75">
      <c r="A63" s="5"/>
      <c r="B63" s="5"/>
      <c r="C63" s="5"/>
      <c r="D63" s="5"/>
      <c r="E63" s="5"/>
      <c r="F63" s="5"/>
      <c r="G63" s="5"/>
    </row>
    <row r="64" spans="1:11" ht="18">
      <c r="A64" s="5">
        <v>1</v>
      </c>
      <c r="B64" s="5" t="s">
        <v>330</v>
      </c>
      <c r="C64" s="5"/>
      <c r="D64" s="5"/>
      <c r="E64" s="5"/>
      <c r="F64" s="5" t="s">
        <v>128</v>
      </c>
      <c r="G64" s="39">
        <f>TABULACIO!K276</f>
        <v>29.166666666666668</v>
      </c>
      <c r="H64" s="42"/>
      <c r="I64" s="42">
        <f>'[1]PARELLES'!$G$64</f>
        <v>31.666666666666668</v>
      </c>
      <c r="J64" s="42"/>
      <c r="K64" s="40">
        <f aca="true" t="shared" si="2" ref="K64:K69">(G64+I64)/2</f>
        <v>30.416666666666668</v>
      </c>
    </row>
    <row r="65" spans="1:11" ht="18">
      <c r="A65" s="5">
        <v>2</v>
      </c>
      <c r="B65" s="5" t="s">
        <v>331</v>
      </c>
      <c r="C65" s="5"/>
      <c r="D65" s="5"/>
      <c r="E65" s="5"/>
      <c r="F65" s="5" t="s">
        <v>159</v>
      </c>
      <c r="G65" s="39">
        <f>TABULACIO!K274</f>
        <v>24.133333333333333</v>
      </c>
      <c r="H65" s="42"/>
      <c r="I65" s="42">
        <f>'[1]PARELLES'!$G$65</f>
        <v>20.4</v>
      </c>
      <c r="J65" s="42"/>
      <c r="K65" s="40">
        <f t="shared" si="2"/>
        <v>22.266666666666666</v>
      </c>
    </row>
    <row r="66" spans="1:11" ht="18">
      <c r="A66" s="5">
        <v>3</v>
      </c>
      <c r="B66" s="5" t="s">
        <v>332</v>
      </c>
      <c r="C66" s="5"/>
      <c r="D66" s="5"/>
      <c r="E66" s="5"/>
      <c r="F66" s="5" t="s">
        <v>128</v>
      </c>
      <c r="G66" s="39">
        <f>TABULACIO!K272</f>
        <v>24.03333333333333</v>
      </c>
      <c r="H66" s="42"/>
      <c r="I66" s="42">
        <f>'[1]PARELLES'!$G$66</f>
        <v>20.133333333333333</v>
      </c>
      <c r="J66" s="42"/>
      <c r="K66" s="40">
        <f t="shared" si="2"/>
        <v>22.083333333333332</v>
      </c>
    </row>
    <row r="67" spans="1:11" ht="18">
      <c r="A67" s="5">
        <v>4</v>
      </c>
      <c r="B67" s="5" t="s">
        <v>333</v>
      </c>
      <c r="C67" s="5"/>
      <c r="D67" s="5"/>
      <c r="E67" s="5"/>
      <c r="F67" s="5" t="s">
        <v>171</v>
      </c>
      <c r="G67" s="39">
        <f>TABULACIO!K270</f>
        <v>9.9</v>
      </c>
      <c r="H67" s="42"/>
      <c r="I67" s="42">
        <f>'[1]PARELLES'!$G$67</f>
        <v>9.466666666666667</v>
      </c>
      <c r="J67" s="42"/>
      <c r="K67" s="40">
        <f t="shared" si="2"/>
        <v>9.683333333333334</v>
      </c>
    </row>
    <row r="68" spans="1:11" ht="18">
      <c r="A68" s="5">
        <v>5</v>
      </c>
      <c r="B68" s="5" t="s">
        <v>334</v>
      </c>
      <c r="C68" s="5"/>
      <c r="D68" s="5"/>
      <c r="E68" s="5"/>
      <c r="F68" s="5" t="s">
        <v>171</v>
      </c>
      <c r="G68" s="39">
        <f>TABULACIO!K268</f>
        <v>6.866666666666666</v>
      </c>
      <c r="H68" s="42"/>
      <c r="I68" s="42">
        <f>'[1]PARELLES'!$G$68</f>
        <v>6.3</v>
      </c>
      <c r="J68" s="42"/>
      <c r="K68" s="40">
        <f t="shared" si="2"/>
        <v>6.583333333333333</v>
      </c>
    </row>
    <row r="69" spans="1:11" ht="18">
      <c r="A69" s="5">
        <v>6</v>
      </c>
      <c r="B69" s="5" t="s">
        <v>335</v>
      </c>
      <c r="C69" s="5"/>
      <c r="D69" s="5"/>
      <c r="E69" s="5"/>
      <c r="F69" s="5" t="s">
        <v>171</v>
      </c>
      <c r="G69" s="39">
        <f>TABULACIO!K266</f>
        <v>4</v>
      </c>
      <c r="H69" s="42"/>
      <c r="I69" s="42">
        <f>'[1]PARELLES'!$G$69</f>
        <v>0.9000000000000004</v>
      </c>
      <c r="J69" s="42"/>
      <c r="K69" s="40">
        <f t="shared" si="2"/>
        <v>2.45</v>
      </c>
    </row>
    <row r="71" spans="1:7" ht="19.5">
      <c r="A71" s="32" t="s">
        <v>319</v>
      </c>
      <c r="B71" s="32"/>
      <c r="C71" s="32"/>
      <c r="D71" s="32"/>
      <c r="E71" s="32"/>
      <c r="F71" s="5"/>
      <c r="G71" s="33">
        <v>3</v>
      </c>
    </row>
    <row r="72" spans="1:7" ht="18.75">
      <c r="A72" s="5"/>
      <c r="B72" s="5"/>
      <c r="C72" s="5"/>
      <c r="D72" s="5"/>
      <c r="E72" s="5"/>
      <c r="F72" s="5"/>
      <c r="G72" s="5"/>
    </row>
    <row r="73" spans="1:11" ht="18">
      <c r="A73" s="34" t="s">
        <v>120</v>
      </c>
      <c r="B73" s="35" t="s">
        <v>145</v>
      </c>
      <c r="C73" s="35"/>
      <c r="D73" s="5"/>
      <c r="E73" s="5"/>
      <c r="F73" s="34" t="s">
        <v>122</v>
      </c>
      <c r="G73" s="36" t="s">
        <v>123</v>
      </c>
      <c r="H73" s="5"/>
      <c r="I73" s="36" t="s">
        <v>124</v>
      </c>
      <c r="J73" s="5"/>
      <c r="K73" s="37" t="s">
        <v>125</v>
      </c>
    </row>
    <row r="74" spans="1:7" ht="18.75">
      <c r="A74" s="34"/>
      <c r="B74" s="55"/>
      <c r="C74" s="55"/>
      <c r="D74" s="5"/>
      <c r="E74" s="5"/>
      <c r="F74" s="34"/>
      <c r="G74" s="5"/>
    </row>
    <row r="75" spans="1:11" ht="18">
      <c r="A75" s="5">
        <v>1</v>
      </c>
      <c r="B75" s="5" t="s">
        <v>336</v>
      </c>
      <c r="C75" s="5"/>
      <c r="D75" s="5"/>
      <c r="E75" s="5"/>
      <c r="F75" s="5" t="s">
        <v>134</v>
      </c>
      <c r="G75" s="39">
        <f>TABULACIO!K286</f>
        <v>21.666666666666668</v>
      </c>
      <c r="H75" s="42"/>
      <c r="I75" s="42">
        <f>'[1]PARELLES'!$G$76</f>
        <v>18.76666666666667</v>
      </c>
      <c r="J75" s="42"/>
      <c r="K75" s="40">
        <f>(G75+I75)/2</f>
        <v>20.21666666666667</v>
      </c>
    </row>
    <row r="76" spans="1:11" ht="18">
      <c r="A76" s="5">
        <v>2</v>
      </c>
      <c r="B76" s="5" t="s">
        <v>337</v>
      </c>
      <c r="C76" s="5"/>
      <c r="D76" s="5"/>
      <c r="E76" s="5"/>
      <c r="F76" s="5" t="s">
        <v>131</v>
      </c>
      <c r="G76" s="39">
        <f>TABULACIO!K284</f>
        <v>19.833333333333332</v>
      </c>
      <c r="H76" s="42"/>
      <c r="I76" s="42">
        <f>'[1]PARELLES'!$G$77</f>
        <v>18.3</v>
      </c>
      <c r="J76" s="42"/>
      <c r="K76" s="40">
        <f>(G76+I76)/2</f>
        <v>19.066666666666666</v>
      </c>
    </row>
    <row r="77" spans="1:11" ht="18">
      <c r="A77" s="5">
        <v>3</v>
      </c>
      <c r="B77" s="5" t="s">
        <v>338</v>
      </c>
      <c r="C77" s="5"/>
      <c r="D77" s="5"/>
      <c r="E77" s="5"/>
      <c r="F77" s="5" t="s">
        <v>134</v>
      </c>
      <c r="G77" s="39">
        <f>TABULACIO!K282</f>
        <v>18.3</v>
      </c>
      <c r="H77" s="42"/>
      <c r="I77" s="42">
        <f>'[1]PARELLES'!$G$78</f>
        <v>16.366666666666667</v>
      </c>
      <c r="J77" s="42"/>
      <c r="K77" s="40">
        <f>(G77+I77)/2</f>
        <v>17.333333333333336</v>
      </c>
    </row>
    <row r="79" spans="1:7" ht="19.5">
      <c r="A79" s="32" t="s">
        <v>321</v>
      </c>
      <c r="B79" s="32"/>
      <c r="C79" s="32"/>
      <c r="D79" s="32"/>
      <c r="E79" s="32"/>
      <c r="F79" s="5"/>
      <c r="G79" s="33">
        <v>4</v>
      </c>
    </row>
    <row r="80" spans="1:7" ht="18.75">
      <c r="A80" s="5"/>
      <c r="B80" s="5"/>
      <c r="C80" s="5"/>
      <c r="D80" s="5"/>
      <c r="E80" s="5"/>
      <c r="F80" s="5"/>
      <c r="G80" s="5"/>
    </row>
    <row r="81" spans="1:11" ht="18">
      <c r="A81" s="34" t="s">
        <v>120</v>
      </c>
      <c r="B81" s="35" t="s">
        <v>145</v>
      </c>
      <c r="C81" s="35"/>
      <c r="D81" s="5"/>
      <c r="E81" s="5"/>
      <c r="F81" s="34" t="s">
        <v>122</v>
      </c>
      <c r="G81" s="36" t="s">
        <v>123</v>
      </c>
      <c r="H81" s="5"/>
      <c r="I81" s="36" t="s">
        <v>124</v>
      </c>
      <c r="J81" s="5"/>
      <c r="K81" s="37" t="s">
        <v>125</v>
      </c>
    </row>
    <row r="82" spans="1:7" ht="18.75">
      <c r="A82" s="5"/>
      <c r="B82" s="5"/>
      <c r="C82" s="5"/>
      <c r="D82" s="5"/>
      <c r="E82" s="5"/>
      <c r="F82" s="5"/>
      <c r="G82" s="5"/>
    </row>
    <row r="83" spans="1:11" ht="18">
      <c r="A83" s="5">
        <v>1</v>
      </c>
      <c r="B83" s="5" t="s">
        <v>339</v>
      </c>
      <c r="C83" s="5"/>
      <c r="D83" s="5"/>
      <c r="E83" s="5"/>
      <c r="F83" s="5" t="s">
        <v>159</v>
      </c>
      <c r="G83" s="39">
        <f>TABULACIO!K298</f>
        <v>28.9</v>
      </c>
      <c r="H83" s="42"/>
      <c r="I83" s="42">
        <f>'[1]PARELLES'!$G$84</f>
        <v>29.633333333333333</v>
      </c>
      <c r="J83" s="42"/>
      <c r="K83" s="40">
        <f>(G83+I83)/2</f>
        <v>29.266666666666666</v>
      </c>
    </row>
    <row r="84" spans="1:11" ht="18">
      <c r="A84" s="5">
        <v>2</v>
      </c>
      <c r="B84" s="5" t="s">
        <v>340</v>
      </c>
      <c r="C84" s="5"/>
      <c r="D84" s="5"/>
      <c r="E84" s="5"/>
      <c r="F84" s="5" t="s">
        <v>159</v>
      </c>
      <c r="G84" s="39">
        <f>TABULACIO!K296</f>
        <v>25.366666666666667</v>
      </c>
      <c r="H84" s="42"/>
      <c r="I84" s="42">
        <f>'[1]PARELLES'!$G$85</f>
        <v>26.1</v>
      </c>
      <c r="J84" s="42"/>
      <c r="K84" s="40">
        <f>(G84+I84)/2</f>
        <v>25.733333333333334</v>
      </c>
    </row>
    <row r="85" spans="1:11" ht="18">
      <c r="A85" s="5">
        <v>3</v>
      </c>
      <c r="B85" s="5" t="s">
        <v>341</v>
      </c>
      <c r="C85" s="5"/>
      <c r="D85" s="5"/>
      <c r="E85" s="5"/>
      <c r="F85" s="5" t="s">
        <v>171</v>
      </c>
      <c r="G85" s="39">
        <f>TABULACIO!K294</f>
        <v>23.5</v>
      </c>
      <c r="H85" s="42"/>
      <c r="I85" s="42">
        <f>'[1]PARELLES'!$G$86</f>
        <v>19.8</v>
      </c>
      <c r="J85" s="42"/>
      <c r="K85" s="40">
        <f>(G85+I85)/2</f>
        <v>21.65</v>
      </c>
    </row>
    <row r="86" spans="1:11" ht="18">
      <c r="A86" s="5">
        <v>4</v>
      </c>
      <c r="B86" s="5" t="s">
        <v>342</v>
      </c>
      <c r="C86" s="5"/>
      <c r="D86" s="5"/>
      <c r="E86" s="5"/>
      <c r="F86" s="5" t="s">
        <v>159</v>
      </c>
      <c r="G86" s="39">
        <f>TABULACIO!K292</f>
        <v>18.666666666666668</v>
      </c>
      <c r="H86" s="42"/>
      <c r="I86" s="42">
        <f>'[1]PARELLES'!$G$87</f>
        <v>16.96666666666667</v>
      </c>
      <c r="J86" s="42"/>
      <c r="K86" s="40">
        <f>(G86+I86)/2</f>
        <v>17.81666666666667</v>
      </c>
    </row>
    <row r="88" spans="1:7" ht="19.5">
      <c r="A88" s="32" t="s">
        <v>343</v>
      </c>
      <c r="B88" s="32"/>
      <c r="C88" s="32"/>
      <c r="D88" s="32"/>
      <c r="E88" s="32"/>
      <c r="F88" s="5"/>
      <c r="G88" s="33">
        <v>2</v>
      </c>
    </row>
    <row r="89" spans="1:7" ht="18.75">
      <c r="A89" s="5"/>
      <c r="B89" s="5"/>
      <c r="C89" s="5"/>
      <c r="D89" s="5"/>
      <c r="E89" s="5"/>
      <c r="F89" s="5"/>
      <c r="G89" s="5"/>
    </row>
    <row r="90" spans="1:11" ht="18">
      <c r="A90" s="34" t="s">
        <v>120</v>
      </c>
      <c r="B90" s="35" t="s">
        <v>145</v>
      </c>
      <c r="C90" s="35"/>
      <c r="D90" s="5"/>
      <c r="E90" s="5"/>
      <c r="F90" s="34" t="s">
        <v>122</v>
      </c>
      <c r="G90" s="36" t="s">
        <v>123</v>
      </c>
      <c r="H90" s="5"/>
      <c r="I90" s="36" t="s">
        <v>124</v>
      </c>
      <c r="J90" s="5"/>
      <c r="K90" s="37" t="s">
        <v>125</v>
      </c>
    </row>
    <row r="91" spans="1:7" ht="18.75">
      <c r="A91" s="5"/>
      <c r="B91" s="5"/>
      <c r="C91" s="5"/>
      <c r="D91" s="5"/>
      <c r="E91" s="5"/>
      <c r="F91" s="5"/>
      <c r="G91" s="5"/>
    </row>
    <row r="92" spans="1:11" ht="18">
      <c r="A92" s="5">
        <v>1</v>
      </c>
      <c r="B92" s="5" t="s">
        <v>344</v>
      </c>
      <c r="C92" s="5"/>
      <c r="D92" s="5"/>
      <c r="E92" s="5"/>
      <c r="F92" s="5" t="s">
        <v>176</v>
      </c>
      <c r="G92" s="39">
        <f>TABULACIO!K306</f>
        <v>26</v>
      </c>
      <c r="H92" s="42"/>
      <c r="I92" s="42">
        <f>'[1]PARELLES'!$G$93</f>
        <v>24.566666666666666</v>
      </c>
      <c r="J92" s="42"/>
      <c r="K92" s="40">
        <f>(G92+I92)/2</f>
        <v>25.28333333333333</v>
      </c>
    </row>
    <row r="93" spans="1:11" ht="18">
      <c r="A93" s="5">
        <v>2</v>
      </c>
      <c r="B93" s="5" t="s">
        <v>345</v>
      </c>
      <c r="C93" s="5"/>
      <c r="D93" s="5"/>
      <c r="E93" s="5"/>
      <c r="F93" s="5" t="s">
        <v>171</v>
      </c>
      <c r="G93" s="39">
        <f>TABULACIO!K304</f>
        <v>21.866666666666667</v>
      </c>
      <c r="H93" s="42"/>
      <c r="I93" s="42">
        <f>'[1]PARELLES'!$G$94</f>
        <v>20.733333333333334</v>
      </c>
      <c r="J93" s="42"/>
      <c r="K93" s="40">
        <f>(G93+I93)/2</f>
        <v>21.3</v>
      </c>
    </row>
    <row r="94" ht="18.75"/>
    <row r="96" spans="6:8" ht="19.5">
      <c r="F96" s="31" t="s">
        <v>259</v>
      </c>
      <c r="G96" s="31"/>
      <c r="H96" s="31"/>
    </row>
    <row r="98" spans="1:7" ht="19.5">
      <c r="A98" s="32" t="s">
        <v>316</v>
      </c>
      <c r="B98" s="32"/>
      <c r="C98" s="32"/>
      <c r="D98" s="32"/>
      <c r="E98" s="32"/>
      <c r="F98" s="5"/>
      <c r="G98" s="33">
        <v>2</v>
      </c>
    </row>
    <row r="99" spans="1:7" ht="18.75">
      <c r="A99" s="5"/>
      <c r="B99" s="5"/>
      <c r="C99" s="5"/>
      <c r="D99" s="5"/>
      <c r="E99" s="5"/>
      <c r="F99" s="5"/>
      <c r="G99" s="5"/>
    </row>
    <row r="100" spans="1:11" ht="18">
      <c r="A100" s="34" t="s">
        <v>120</v>
      </c>
      <c r="B100" s="35" t="s">
        <v>145</v>
      </c>
      <c r="C100" s="35"/>
      <c r="D100" s="5"/>
      <c r="E100" s="5"/>
      <c r="F100" s="34" t="s">
        <v>122</v>
      </c>
      <c r="G100" s="36" t="s">
        <v>123</v>
      </c>
      <c r="H100" s="5"/>
      <c r="I100" s="36" t="s">
        <v>124</v>
      </c>
      <c r="J100" s="5"/>
      <c r="K100" s="37" t="s">
        <v>125</v>
      </c>
    </row>
    <row r="101" spans="1:7" ht="18.75">
      <c r="A101" s="5"/>
      <c r="B101" s="5"/>
      <c r="C101" s="5"/>
      <c r="D101" s="5"/>
      <c r="E101" s="5"/>
      <c r="F101" s="5"/>
      <c r="G101" s="5"/>
    </row>
    <row r="102" spans="1:11" ht="18">
      <c r="A102" s="5">
        <v>1</v>
      </c>
      <c r="B102" s="5" t="s">
        <v>346</v>
      </c>
      <c r="C102" s="5"/>
      <c r="D102" s="5"/>
      <c r="E102" s="5"/>
      <c r="F102" s="5" t="s">
        <v>187</v>
      </c>
      <c r="G102" s="39">
        <f>TABULACIO!K430</f>
        <v>38.5</v>
      </c>
      <c r="H102" s="42"/>
      <c r="I102" s="42">
        <f>'[1]PARELLES'!$G$103</f>
        <v>39.666666666666664</v>
      </c>
      <c r="J102" s="42"/>
      <c r="K102" s="40">
        <f>(G102+I102)/2</f>
        <v>39.08333333333333</v>
      </c>
    </row>
    <row r="103" spans="1:11" ht="18">
      <c r="A103" s="5">
        <v>2</v>
      </c>
      <c r="B103" s="5" t="s">
        <v>347</v>
      </c>
      <c r="C103" s="5"/>
      <c r="D103" s="5"/>
      <c r="E103" s="5"/>
      <c r="F103" s="5" t="s">
        <v>187</v>
      </c>
      <c r="G103" s="39">
        <f>TABULACIO!K428</f>
        <v>30.166666666666668</v>
      </c>
      <c r="H103" s="42"/>
      <c r="I103" s="42">
        <f>'[1]PARELLES'!$G$104</f>
        <v>32.233333333333334</v>
      </c>
      <c r="J103" s="42"/>
      <c r="K103" s="40">
        <f>(G103+I103)/2</f>
        <v>31.200000000000003</v>
      </c>
    </row>
    <row r="105" spans="1:7" ht="19.5">
      <c r="A105" s="32" t="s">
        <v>319</v>
      </c>
      <c r="B105" s="32"/>
      <c r="C105" s="32"/>
      <c r="D105" s="32"/>
      <c r="E105" s="32"/>
      <c r="F105" s="5"/>
      <c r="G105" s="33">
        <v>3</v>
      </c>
    </row>
    <row r="106" spans="1:7" ht="18.75">
      <c r="A106" s="5"/>
      <c r="B106" s="5"/>
      <c r="C106" s="5"/>
      <c r="D106" s="5"/>
      <c r="E106" s="5"/>
      <c r="F106" s="5"/>
      <c r="G106" s="5"/>
    </row>
    <row r="107" spans="1:11" ht="18">
      <c r="A107" s="34" t="s">
        <v>120</v>
      </c>
      <c r="B107" s="35" t="s">
        <v>145</v>
      </c>
      <c r="C107" s="35"/>
      <c r="D107" s="5"/>
      <c r="E107" s="5"/>
      <c r="F107" s="34" t="s">
        <v>122</v>
      </c>
      <c r="G107" s="36" t="s">
        <v>123</v>
      </c>
      <c r="H107" s="5"/>
      <c r="I107" s="36" t="s">
        <v>124</v>
      </c>
      <c r="J107" s="5"/>
      <c r="K107" s="37" t="s">
        <v>125</v>
      </c>
    </row>
    <row r="108" spans="1:7" ht="18.75">
      <c r="A108" s="5"/>
      <c r="B108" s="5"/>
      <c r="C108" s="5"/>
      <c r="D108" s="5"/>
      <c r="E108" s="5"/>
      <c r="F108" s="5"/>
      <c r="G108" s="5"/>
    </row>
    <row r="109" spans="1:11" ht="18">
      <c r="A109" s="5">
        <v>1</v>
      </c>
      <c r="B109" s="5" t="s">
        <v>348</v>
      </c>
      <c r="C109" s="5"/>
      <c r="D109" s="5"/>
      <c r="E109" s="5"/>
      <c r="F109" s="5" t="s">
        <v>187</v>
      </c>
      <c r="G109" s="39">
        <f>TABULACIO!K436</f>
        <v>45.166666666666664</v>
      </c>
      <c r="H109" s="42"/>
      <c r="I109" s="42">
        <f>'[1]PARELLES'!$G$112</f>
        <v>34.833333333333336</v>
      </c>
      <c r="J109" s="42"/>
      <c r="K109" s="40">
        <f>(G109+I109)/2</f>
        <v>40</v>
      </c>
    </row>
    <row r="110" spans="1:11" ht="18">
      <c r="A110" s="5">
        <v>2</v>
      </c>
      <c r="B110" s="5" t="s">
        <v>349</v>
      </c>
      <c r="F110" s="5" t="s">
        <v>131</v>
      </c>
      <c r="G110" s="39">
        <f>TABULACIO!K440</f>
        <v>41.833333333333336</v>
      </c>
      <c r="H110" s="42"/>
      <c r="I110" s="42">
        <f>'[1]PARELLES'!$G$110</f>
        <v>37.666666666666664</v>
      </c>
      <c r="J110" s="42"/>
      <c r="K110" s="40">
        <f>(G110+I110)/2</f>
        <v>39.75</v>
      </c>
    </row>
    <row r="111" spans="1:11" ht="18">
      <c r="A111" s="5">
        <v>3</v>
      </c>
      <c r="B111" s="5" t="s">
        <v>350</v>
      </c>
      <c r="C111" s="5"/>
      <c r="D111" s="5"/>
      <c r="E111" s="5"/>
      <c r="F111" s="5" t="s">
        <v>131</v>
      </c>
      <c r="G111" s="39">
        <f>TABULACIO!K438</f>
        <v>36.46666666666666</v>
      </c>
      <c r="H111" s="42"/>
      <c r="I111" s="42">
        <f>'[1]PARELLES'!$G$111</f>
        <v>35.4</v>
      </c>
      <c r="J111" s="42"/>
      <c r="K111" s="40">
        <f>(G111+I111)/2</f>
        <v>35.93333333333333</v>
      </c>
    </row>
    <row r="113" spans="1:7" ht="19.5">
      <c r="A113" s="32" t="s">
        <v>343</v>
      </c>
      <c r="B113" s="32"/>
      <c r="C113" s="32"/>
      <c r="D113" s="32"/>
      <c r="E113" s="32"/>
      <c r="F113" s="5"/>
      <c r="G113" s="33">
        <v>4</v>
      </c>
    </row>
    <row r="114" spans="1:7" ht="18.75">
      <c r="A114" s="5"/>
      <c r="B114" s="5"/>
      <c r="C114" s="5"/>
      <c r="D114" s="5"/>
      <c r="E114" s="5"/>
      <c r="F114" s="5"/>
      <c r="G114" s="5"/>
    </row>
    <row r="115" spans="1:11" ht="18">
      <c r="A115" s="34" t="s">
        <v>120</v>
      </c>
      <c r="B115" s="35" t="s">
        <v>145</v>
      </c>
      <c r="C115" s="35"/>
      <c r="D115" s="5"/>
      <c r="E115" s="5"/>
      <c r="F115" s="34" t="s">
        <v>122</v>
      </c>
      <c r="G115" s="36" t="s">
        <v>123</v>
      </c>
      <c r="H115" s="5"/>
      <c r="I115" s="36" t="s">
        <v>124</v>
      </c>
      <c r="J115" s="5"/>
      <c r="K115" s="37" t="s">
        <v>125</v>
      </c>
    </row>
    <row r="116" spans="1:7" ht="18.75">
      <c r="A116" s="34"/>
      <c r="B116" s="55"/>
      <c r="C116" s="55"/>
      <c r="D116" s="5"/>
      <c r="E116" s="5"/>
      <c r="F116" s="34"/>
      <c r="G116" s="5"/>
    </row>
    <row r="117" spans="1:11" ht="18">
      <c r="A117" s="5">
        <v>1</v>
      </c>
      <c r="B117" s="5" t="s">
        <v>351</v>
      </c>
      <c r="F117" s="5" t="s">
        <v>128</v>
      </c>
      <c r="G117" s="39">
        <f>TABULACIO!K452</f>
        <v>60.666666666666664</v>
      </c>
      <c r="H117" s="42"/>
      <c r="I117" s="42">
        <f>'[1]PARELLES'!$G$118</f>
        <v>53.666666666666664</v>
      </c>
      <c r="J117" s="42"/>
      <c r="K117" s="40">
        <f>(G117+I117)/2</f>
        <v>57.166666666666664</v>
      </c>
    </row>
    <row r="118" spans="1:11" ht="18">
      <c r="A118" s="5">
        <v>2</v>
      </c>
      <c r="B118" s="5" t="s">
        <v>352</v>
      </c>
      <c r="F118" s="5" t="s">
        <v>131</v>
      </c>
      <c r="G118" s="39">
        <f>TABULACIO!K450</f>
        <v>50.56666666666666</v>
      </c>
      <c r="H118" s="42"/>
      <c r="I118" s="42">
        <f>'[1]PARELLES'!$G$119</f>
        <v>52</v>
      </c>
      <c r="J118" s="42"/>
      <c r="K118" s="40">
        <f>(G118+I118)/2</f>
        <v>51.28333333333333</v>
      </c>
    </row>
    <row r="119" spans="1:11" ht="18">
      <c r="A119" s="5">
        <v>3</v>
      </c>
      <c r="B119" s="5" t="s">
        <v>353</v>
      </c>
      <c r="C119" s="5"/>
      <c r="D119" s="5"/>
      <c r="E119" s="5"/>
      <c r="F119" s="5" t="s">
        <v>159</v>
      </c>
      <c r="G119" s="39">
        <f>TABULACIO!K448</f>
        <v>40.733333333333334</v>
      </c>
      <c r="H119" s="42"/>
      <c r="I119" s="42">
        <f>'[1]PARELLES'!$G$120</f>
        <v>36.2</v>
      </c>
      <c r="J119" s="42"/>
      <c r="K119" s="40">
        <f>(G119+I119)/2</f>
        <v>38.46666666666667</v>
      </c>
    </row>
    <row r="120" spans="1:11" ht="18">
      <c r="A120" s="5">
        <v>4</v>
      </c>
      <c r="B120" s="5" t="s">
        <v>354</v>
      </c>
      <c r="C120" s="5"/>
      <c r="D120" s="5"/>
      <c r="E120" s="5"/>
      <c r="F120" s="5" t="s">
        <v>131</v>
      </c>
      <c r="G120" s="39">
        <f>TABULACIO!K446</f>
        <v>34.63333333333333</v>
      </c>
      <c r="H120" s="42"/>
      <c r="I120" s="42">
        <f>'[1]PARELLES'!$G$121</f>
        <v>34.53333333333334</v>
      </c>
      <c r="J120" s="42"/>
      <c r="K120" s="40">
        <f>(G120+I120)/2</f>
        <v>34.583333333333336</v>
      </c>
    </row>
  </sheetData>
  <sheetProtection selectLockedCells="1" selectUnlockedCells="1"/>
  <mergeCells count="31">
    <mergeCell ref="B2:H2"/>
    <mergeCell ref="B3:H3"/>
    <mergeCell ref="F5:H5"/>
    <mergeCell ref="A7:E7"/>
    <mergeCell ref="B9:C9"/>
    <mergeCell ref="A14:E14"/>
    <mergeCell ref="B16:C16"/>
    <mergeCell ref="A26:E26"/>
    <mergeCell ref="B28:C28"/>
    <mergeCell ref="A33:E33"/>
    <mergeCell ref="B35:C35"/>
    <mergeCell ref="A39:E39"/>
    <mergeCell ref="B41:C41"/>
    <mergeCell ref="F46:H46"/>
    <mergeCell ref="A48:E48"/>
    <mergeCell ref="B50:C50"/>
    <mergeCell ref="A60:E60"/>
    <mergeCell ref="B62:C62"/>
    <mergeCell ref="A71:E71"/>
    <mergeCell ref="B73:C73"/>
    <mergeCell ref="A79:E79"/>
    <mergeCell ref="B81:C81"/>
    <mergeCell ref="A88:E88"/>
    <mergeCell ref="B90:C90"/>
    <mergeCell ref="F96:H96"/>
    <mergeCell ref="A98:E98"/>
    <mergeCell ref="B100:C100"/>
    <mergeCell ref="A105:E105"/>
    <mergeCell ref="B107:C107"/>
    <mergeCell ref="A113:E113"/>
    <mergeCell ref="B115:C115"/>
  </mergeCells>
  <printOptions/>
  <pageMargins left="0.7" right="0.7" top="0.75" bottom="0.75" header="0.5118055555555555" footer="0.5118055555555555"/>
  <pageSetup horizontalDpi="300" verticalDpi="300" orientation="portrait" paperSize="9" scale="70"/>
  <rowBreaks count="2" manualBreakCount="2">
    <brk id="44" max="255" man="1"/>
    <brk id="9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40">
      <selection activeCell="K43" sqref="K43"/>
    </sheetView>
  </sheetViews>
  <sheetFormatPr defaultColWidth="11.421875" defaultRowHeight="15"/>
  <cols>
    <col min="1" max="1" width="4.7109375" style="0" customWidth="1"/>
    <col min="2" max="2" width="21.421875" style="0" customWidth="1"/>
    <col min="3" max="3" width="4.8515625" style="0" customWidth="1"/>
    <col min="4" max="4" width="5.140625" style="0" customWidth="1"/>
    <col min="5" max="5" width="5.57421875" style="0" customWidth="1"/>
    <col min="6" max="6" width="6.421875" style="0" customWidth="1"/>
    <col min="7" max="7" width="18.00390625" style="0" customWidth="1"/>
    <col min="8" max="8" width="2.421875" style="0" customWidth="1"/>
    <col min="9" max="9" width="22.7109375" style="0" customWidth="1"/>
    <col min="10" max="10" width="2.421875" style="0" customWidth="1"/>
    <col min="11" max="11" width="11.421875" style="28" customWidth="1"/>
  </cols>
  <sheetData>
    <row r="1" spans="1:8" ht="19.5">
      <c r="A1" s="5"/>
      <c r="B1" s="5"/>
      <c r="C1" s="5"/>
      <c r="D1" s="5"/>
      <c r="E1" s="5"/>
      <c r="F1" s="5"/>
      <c r="G1" s="5"/>
      <c r="H1" s="5"/>
    </row>
    <row r="2" spans="1:8" ht="19.5">
      <c r="A2" s="5"/>
      <c r="B2" s="47" t="s">
        <v>197</v>
      </c>
      <c r="C2" s="47"/>
      <c r="D2" s="47"/>
      <c r="E2" s="47"/>
      <c r="F2" s="47"/>
      <c r="G2" s="47"/>
      <c r="H2" s="47"/>
    </row>
    <row r="3" spans="1:8" ht="19.5">
      <c r="A3" s="5"/>
      <c r="B3" s="47" t="s">
        <v>355</v>
      </c>
      <c r="C3" s="47"/>
      <c r="D3" s="47"/>
      <c r="E3" s="47"/>
      <c r="F3" s="47"/>
      <c r="G3" s="47"/>
      <c r="H3" s="47"/>
    </row>
    <row r="4" spans="1:8" ht="19.5">
      <c r="A4" s="5"/>
      <c r="B4" s="5"/>
      <c r="C4" s="5"/>
      <c r="D4" s="5"/>
      <c r="E4" s="5"/>
      <c r="F4" s="5"/>
      <c r="G4" s="5"/>
      <c r="H4" s="5"/>
    </row>
    <row r="5" spans="1:8" ht="19.5">
      <c r="A5" s="5"/>
      <c r="B5" s="5"/>
      <c r="C5" s="5"/>
      <c r="D5" s="5"/>
      <c r="E5" s="5"/>
      <c r="F5" s="31" t="s">
        <v>356</v>
      </c>
      <c r="G5" s="31"/>
      <c r="H5" s="31"/>
    </row>
    <row r="6" spans="1:8" ht="19.5">
      <c r="A6" s="5"/>
      <c r="B6" s="5"/>
      <c r="C6" s="5"/>
      <c r="D6" s="5"/>
      <c r="E6" s="5"/>
      <c r="F6" s="5"/>
      <c r="G6" s="5"/>
      <c r="H6" s="5"/>
    </row>
    <row r="7" spans="1:7" ht="19.5">
      <c r="A7" s="32" t="s">
        <v>357</v>
      </c>
      <c r="B7" s="32"/>
      <c r="C7" s="32"/>
      <c r="D7" s="32"/>
      <c r="E7" s="32"/>
      <c r="F7" s="5"/>
      <c r="G7" s="56"/>
    </row>
    <row r="8" ht="18.75"/>
    <row r="9" spans="1:6" ht="18.75">
      <c r="A9" s="5">
        <v>1</v>
      </c>
      <c r="B9" s="5" t="s">
        <v>128</v>
      </c>
      <c r="C9" s="5"/>
      <c r="D9" s="5"/>
      <c r="E9" s="5"/>
      <c r="F9" s="5"/>
    </row>
    <row r="10" spans="1:7" ht="18.75">
      <c r="A10" s="5">
        <v>2</v>
      </c>
      <c r="B10" s="5" t="s">
        <v>134</v>
      </c>
      <c r="C10" s="5"/>
      <c r="D10" s="5"/>
      <c r="E10" s="5"/>
      <c r="F10" s="5"/>
      <c r="G10" s="5"/>
    </row>
    <row r="11" spans="1:7" ht="18.75">
      <c r="A11" s="5">
        <v>3</v>
      </c>
      <c r="B11" s="5" t="s">
        <v>148</v>
      </c>
      <c r="C11" s="5"/>
      <c r="D11" s="5"/>
      <c r="E11" s="5"/>
      <c r="F11" s="5"/>
      <c r="G11" s="5"/>
    </row>
    <row r="12" spans="1:7" ht="18.75">
      <c r="A12" s="5">
        <v>4</v>
      </c>
      <c r="B12" s="5" t="s">
        <v>171</v>
      </c>
      <c r="C12" s="5"/>
      <c r="D12" s="5"/>
      <c r="E12" s="5"/>
      <c r="F12" s="5"/>
      <c r="G12" s="5"/>
    </row>
    <row r="13" spans="1:8" ht="19.5">
      <c r="A13" s="5"/>
      <c r="B13" s="5"/>
      <c r="C13" s="5"/>
      <c r="D13" s="5"/>
      <c r="E13" s="5"/>
      <c r="F13" s="5"/>
      <c r="G13" s="5"/>
      <c r="H13" s="5"/>
    </row>
    <row r="14" spans="1:8" ht="19.5">
      <c r="A14" s="32" t="s">
        <v>358</v>
      </c>
      <c r="B14" s="32"/>
      <c r="C14" s="32"/>
      <c r="D14" s="32"/>
      <c r="E14" s="32"/>
      <c r="F14" s="5"/>
      <c r="G14" s="33">
        <v>7</v>
      </c>
      <c r="H14" s="5"/>
    </row>
    <row r="15" spans="7:11" ht="18">
      <c r="G15" s="36" t="s">
        <v>123</v>
      </c>
      <c r="H15" s="5"/>
      <c r="I15" s="36" t="s">
        <v>124</v>
      </c>
      <c r="J15" s="5"/>
      <c r="K15" s="37" t="s">
        <v>125</v>
      </c>
    </row>
    <row r="16" spans="1:11" ht="18">
      <c r="A16" s="5">
        <v>1</v>
      </c>
      <c r="B16" s="5" t="s">
        <v>128</v>
      </c>
      <c r="C16" s="5"/>
      <c r="D16" s="5"/>
      <c r="E16" s="5"/>
      <c r="F16" s="5"/>
      <c r="G16" s="39">
        <f>TABULACIO!K470</f>
        <v>22.8</v>
      </c>
      <c r="H16" s="39"/>
      <c r="I16" s="39">
        <f>'[1]CONJUNTS'!$G$9</f>
        <v>25.73333333333333</v>
      </c>
      <c r="J16" s="39"/>
      <c r="K16" s="40">
        <f aca="true" t="shared" si="0" ref="K16:K22">(G16+I16)/2</f>
        <v>24.266666666666666</v>
      </c>
    </row>
    <row r="17" spans="1:11" ht="18">
      <c r="A17" s="5">
        <v>2</v>
      </c>
      <c r="B17" s="5" t="s">
        <v>359</v>
      </c>
      <c r="C17" s="5"/>
      <c r="D17" s="5"/>
      <c r="E17" s="5"/>
      <c r="F17" s="5"/>
      <c r="G17" s="39">
        <f>TABULACIO!K468</f>
        <v>12.866666666666667</v>
      </c>
      <c r="H17" s="39"/>
      <c r="I17" s="39">
        <f>'[1]CONJUNTS'!$G$10</f>
        <v>13.6</v>
      </c>
      <c r="J17" s="39"/>
      <c r="K17" s="40">
        <f t="shared" si="0"/>
        <v>13.233333333333334</v>
      </c>
    </row>
    <row r="18" spans="1:11" ht="18">
      <c r="A18" s="5">
        <v>3</v>
      </c>
      <c r="B18" s="5" t="s">
        <v>360</v>
      </c>
      <c r="C18" s="5"/>
      <c r="D18" s="5"/>
      <c r="E18" s="5"/>
      <c r="F18" s="5"/>
      <c r="G18" s="39">
        <f>TABULACIO!K462</f>
        <v>7.966666666666666</v>
      </c>
      <c r="H18" s="39"/>
      <c r="I18" s="39">
        <f>'[1]CONJUNTS'!$G$13</f>
        <v>6.7</v>
      </c>
      <c r="J18" s="39"/>
      <c r="K18" s="40">
        <f t="shared" si="0"/>
        <v>7.333333333333333</v>
      </c>
    </row>
    <row r="19" spans="1:11" ht="18">
      <c r="A19" s="5">
        <v>4</v>
      </c>
      <c r="B19" s="5" t="s">
        <v>148</v>
      </c>
      <c r="C19" s="5"/>
      <c r="D19" s="5"/>
      <c r="E19" s="5"/>
      <c r="F19" s="5"/>
      <c r="G19" s="39">
        <f>TABULACIO!K466</f>
        <v>6.6</v>
      </c>
      <c r="H19" s="39"/>
      <c r="I19" s="39">
        <f>'[1]CONJUNTS'!$G$11</f>
        <v>7.266666666666666</v>
      </c>
      <c r="J19" s="39"/>
      <c r="K19" s="40">
        <f t="shared" si="0"/>
        <v>6.933333333333333</v>
      </c>
    </row>
    <row r="20" spans="1:11" ht="18">
      <c r="A20" s="5">
        <v>5</v>
      </c>
      <c r="B20" s="5" t="s">
        <v>361</v>
      </c>
      <c r="C20" s="5"/>
      <c r="D20" s="5"/>
      <c r="E20" s="5"/>
      <c r="F20" s="5"/>
      <c r="G20" s="39">
        <f>TABULACIO!K464</f>
        <v>5.666666666666667</v>
      </c>
      <c r="H20" s="39"/>
      <c r="I20" s="39">
        <f>'[1]CONJUNTS'!$G$12</f>
        <v>7.233333333333334</v>
      </c>
      <c r="J20" s="39"/>
      <c r="K20" s="40">
        <f t="shared" si="0"/>
        <v>6.450000000000001</v>
      </c>
    </row>
    <row r="21" spans="1:11" ht="18">
      <c r="A21" s="5">
        <v>6</v>
      </c>
      <c r="B21" s="5" t="s">
        <v>362</v>
      </c>
      <c r="C21" s="5"/>
      <c r="D21" s="5"/>
      <c r="E21" s="5"/>
      <c r="F21" s="5"/>
      <c r="G21" s="39">
        <f>TABULACIO!K460</f>
        <v>7.033333333333334</v>
      </c>
      <c r="H21" s="39"/>
      <c r="I21" s="39">
        <f>'[1]CONJUNTS'!$G$14</f>
        <v>4.7</v>
      </c>
      <c r="J21" s="39"/>
      <c r="K21" s="40">
        <f t="shared" si="0"/>
        <v>5.866666666666667</v>
      </c>
    </row>
    <row r="22" spans="1:11" ht="18">
      <c r="A22" s="5">
        <v>7</v>
      </c>
      <c r="B22" s="5" t="s">
        <v>363</v>
      </c>
      <c r="C22" s="5"/>
      <c r="D22" s="5"/>
      <c r="E22" s="5"/>
      <c r="F22" s="5"/>
      <c r="G22" s="39">
        <f>TABULACIO!K458</f>
        <v>5.4</v>
      </c>
      <c r="H22" s="39"/>
      <c r="I22" s="39">
        <f>'[1]CONJUNTS'!$G$15</f>
        <v>1.7999999999999998</v>
      </c>
      <c r="J22" s="39"/>
      <c r="K22" s="40">
        <f t="shared" si="0"/>
        <v>3.6</v>
      </c>
    </row>
    <row r="23" spans="1:10" ht="19.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9.5">
      <c r="A24" s="32" t="s">
        <v>364</v>
      </c>
      <c r="B24" s="32"/>
      <c r="C24" s="32"/>
      <c r="D24" s="32"/>
      <c r="E24" s="32"/>
      <c r="F24" s="5"/>
      <c r="G24" s="33">
        <v>4</v>
      </c>
      <c r="H24" s="5"/>
      <c r="I24" s="5"/>
      <c r="J24" s="5"/>
    </row>
    <row r="25" spans="7:11" ht="18">
      <c r="G25" s="36" t="s">
        <v>123</v>
      </c>
      <c r="H25" s="5"/>
      <c r="I25" s="36" t="s">
        <v>124</v>
      </c>
      <c r="J25" s="5"/>
      <c r="K25" s="37" t="s">
        <v>125</v>
      </c>
    </row>
    <row r="26" spans="1:11" ht="18">
      <c r="A26" s="5">
        <v>1</v>
      </c>
      <c r="B26" s="5" t="s">
        <v>128</v>
      </c>
      <c r="C26" s="5"/>
      <c r="D26" s="5"/>
      <c r="E26" s="5"/>
      <c r="F26" s="5"/>
      <c r="G26" s="39">
        <f>TABULACIO!K482</f>
        <v>35.36666666666667</v>
      </c>
      <c r="H26" s="39"/>
      <c r="I26" s="39">
        <f>'[1]CONJUNTS'!$G$20</f>
        <v>34.4</v>
      </c>
      <c r="J26" s="39"/>
      <c r="K26" s="40">
        <f>(G26+I26)/2</f>
        <v>34.88333333333333</v>
      </c>
    </row>
    <row r="27" spans="1:11" ht="18">
      <c r="A27" s="5">
        <v>2</v>
      </c>
      <c r="B27" s="5" t="s">
        <v>159</v>
      </c>
      <c r="C27" s="5"/>
      <c r="D27" s="5"/>
      <c r="E27" s="5"/>
      <c r="F27" s="5"/>
      <c r="G27" s="39">
        <f>TABULACIO!K480</f>
        <v>29.366666666666667</v>
      </c>
      <c r="H27" s="39"/>
      <c r="I27" s="39">
        <f>'[1]CONJUNTS'!$G$21</f>
        <v>29.2</v>
      </c>
      <c r="J27" s="39"/>
      <c r="K27" s="40">
        <f>(G27+I27)/2</f>
        <v>29.28333333333333</v>
      </c>
    </row>
    <row r="28" spans="1:11" ht="18">
      <c r="A28" s="5">
        <v>3</v>
      </c>
      <c r="B28" s="5" t="s">
        <v>176</v>
      </c>
      <c r="C28" s="5"/>
      <c r="D28" s="5"/>
      <c r="E28" s="5"/>
      <c r="F28" s="5"/>
      <c r="G28" s="39">
        <f>TABULACIO!K478</f>
        <v>19.7</v>
      </c>
      <c r="H28" s="39"/>
      <c r="I28" s="39">
        <f>'[1]CONJUNTS'!$G$22</f>
        <v>12.966666666666669</v>
      </c>
      <c r="J28" s="39"/>
      <c r="K28" s="40">
        <f>(G28+I28)/2</f>
        <v>16.333333333333336</v>
      </c>
    </row>
    <row r="29" spans="1:11" ht="18">
      <c r="A29" s="5">
        <v>4</v>
      </c>
      <c r="B29" s="5" t="s">
        <v>148</v>
      </c>
      <c r="C29" s="5"/>
      <c r="D29" s="5"/>
      <c r="E29" s="5"/>
      <c r="F29" s="5"/>
      <c r="G29" s="39">
        <f>TABULACIO!K476</f>
        <v>12</v>
      </c>
      <c r="H29" s="39"/>
      <c r="I29" s="39">
        <f>'[1]CONJUNTS'!$G$23</f>
        <v>12.733333333333333</v>
      </c>
      <c r="J29" s="39"/>
      <c r="K29" s="40">
        <f>(G29+I29)/2</f>
        <v>12.366666666666667</v>
      </c>
    </row>
    <row r="31" spans="1:7" ht="19.5">
      <c r="A31" s="32" t="s">
        <v>365</v>
      </c>
      <c r="B31" s="32"/>
      <c r="C31" s="32"/>
      <c r="D31" s="32"/>
      <c r="E31" s="32"/>
      <c r="F31" s="5"/>
      <c r="G31" s="33">
        <v>5</v>
      </c>
    </row>
    <row r="32" spans="7:11" ht="18">
      <c r="G32" s="36" t="s">
        <v>123</v>
      </c>
      <c r="H32" s="5"/>
      <c r="I32" s="36" t="s">
        <v>124</v>
      </c>
      <c r="J32" s="5"/>
      <c r="K32" s="37" t="s">
        <v>125</v>
      </c>
    </row>
    <row r="33" spans="1:11" ht="18">
      <c r="A33" s="5">
        <v>1</v>
      </c>
      <c r="B33" s="5" t="s">
        <v>131</v>
      </c>
      <c r="C33" s="5"/>
      <c r="D33" s="5"/>
      <c r="E33" s="5"/>
      <c r="F33" s="5"/>
      <c r="G33" s="39">
        <f>TABULACIO!K496</f>
        <v>47.53333333333334</v>
      </c>
      <c r="H33" s="42"/>
      <c r="I33" s="42">
        <f>'[1]CONJUNTS'!$G$27</f>
        <v>48.8</v>
      </c>
      <c r="J33" s="42"/>
      <c r="K33" s="40">
        <f>(G33+I33)/2</f>
        <v>48.16666666666667</v>
      </c>
    </row>
    <row r="34" spans="1:11" ht="18">
      <c r="A34" s="5">
        <v>2</v>
      </c>
      <c r="B34" s="5" t="s">
        <v>187</v>
      </c>
      <c r="C34" s="5"/>
      <c r="D34" s="5"/>
      <c r="E34" s="5"/>
      <c r="F34" s="5"/>
      <c r="G34" s="39">
        <f>TABULACIO!K492</f>
        <v>51.166666666666664</v>
      </c>
      <c r="H34" s="42"/>
      <c r="I34" s="42">
        <f>'[1]CONJUNTS'!$G$29</f>
        <v>40.8</v>
      </c>
      <c r="J34" s="42"/>
      <c r="K34" s="40">
        <f>(G34+I34)/2</f>
        <v>45.983333333333334</v>
      </c>
    </row>
    <row r="35" spans="1:11" ht="18">
      <c r="A35" s="5">
        <v>3</v>
      </c>
      <c r="B35" s="5" t="s">
        <v>159</v>
      </c>
      <c r="C35" s="5"/>
      <c r="D35" s="5"/>
      <c r="E35" s="5"/>
      <c r="F35" s="5"/>
      <c r="G35" s="39">
        <f>TABULACIO!K494</f>
        <v>36.266666666666666</v>
      </c>
      <c r="H35" s="42"/>
      <c r="I35" s="42">
        <f>'[1]CONJUNTS'!$G$28</f>
        <v>43.9</v>
      </c>
      <c r="J35" s="42"/>
      <c r="K35" s="40">
        <f>(G35+I35)/2</f>
        <v>40.08333333333333</v>
      </c>
    </row>
    <row r="36" spans="1:11" ht="18">
      <c r="A36" s="5">
        <v>4</v>
      </c>
      <c r="B36" s="5" t="s">
        <v>134</v>
      </c>
      <c r="C36" s="5"/>
      <c r="D36" s="5"/>
      <c r="E36" s="5"/>
      <c r="F36" s="5"/>
      <c r="G36" s="39">
        <f>TABULACIO!K490</f>
        <v>33.96666666666666</v>
      </c>
      <c r="H36" s="42"/>
      <c r="I36" s="42">
        <f>'[1]CONJUNTS'!$G$30</f>
        <v>35.266666666666666</v>
      </c>
      <c r="J36" s="42"/>
      <c r="K36" s="40">
        <f>(G36+I36)/2</f>
        <v>34.61666666666666</v>
      </c>
    </row>
    <row r="37" spans="1:11" ht="18">
      <c r="A37" s="5">
        <v>5</v>
      </c>
      <c r="B37" s="5" t="s">
        <v>171</v>
      </c>
      <c r="C37" s="5"/>
      <c r="D37" s="5"/>
      <c r="E37" s="5"/>
      <c r="F37" s="5"/>
      <c r="G37" s="39">
        <f>TABULACIO!K488</f>
        <v>22.43333333333333</v>
      </c>
      <c r="H37" s="42"/>
      <c r="I37" s="42">
        <f>'[1]CONJUNTS'!$G$31</f>
        <v>23.3</v>
      </c>
      <c r="J37" s="42"/>
      <c r="K37" s="40">
        <f>(G37+I37)/2</f>
        <v>22.866666666666667</v>
      </c>
    </row>
    <row r="39" spans="1:7" ht="19.5">
      <c r="A39" s="32" t="s">
        <v>366</v>
      </c>
      <c r="B39" s="32"/>
      <c r="C39" s="32"/>
      <c r="D39" s="32"/>
      <c r="E39" s="32"/>
      <c r="F39" s="5"/>
      <c r="G39" s="33">
        <v>1</v>
      </c>
    </row>
    <row r="40" ht="18.75"/>
    <row r="41" spans="1:11" ht="18">
      <c r="A41" s="5">
        <v>1</v>
      </c>
      <c r="B41" s="5" t="s">
        <v>128</v>
      </c>
      <c r="C41" s="5"/>
      <c r="D41" s="5"/>
      <c r="E41" s="5"/>
      <c r="F41" s="5"/>
      <c r="G41" s="39">
        <f>TABULACIO!K502</f>
        <v>50.7</v>
      </c>
      <c r="H41" s="42"/>
      <c r="I41" s="42">
        <f>'[1]CONJUNTS'!$G$36</f>
        <v>57.36666666666667</v>
      </c>
      <c r="J41" s="42"/>
      <c r="K41" s="40">
        <f>(G41+I41)/2</f>
        <v>54.03333333333333</v>
      </c>
    </row>
    <row r="43" spans="1:8" ht="19.5">
      <c r="A43" s="5"/>
      <c r="B43" s="5"/>
      <c r="C43" s="5"/>
      <c r="D43" s="5"/>
      <c r="E43" s="5"/>
      <c r="F43" s="31" t="s">
        <v>367</v>
      </c>
      <c r="G43" s="31"/>
      <c r="H43" s="31"/>
    </row>
    <row r="44" spans="1:7" ht="19.5">
      <c r="A44" s="5"/>
      <c r="B44" s="5"/>
      <c r="C44" s="5"/>
      <c r="D44" s="5"/>
      <c r="E44" s="5"/>
      <c r="F44" s="5"/>
      <c r="G44" s="5"/>
    </row>
    <row r="45" spans="1:7" ht="19.5">
      <c r="A45" s="32" t="s">
        <v>368</v>
      </c>
      <c r="B45" s="32"/>
      <c r="C45" s="32"/>
      <c r="D45" s="32"/>
      <c r="E45" s="32"/>
      <c r="F45" s="5"/>
      <c r="G45" s="33">
        <v>2</v>
      </c>
    </row>
    <row r="46" spans="7:11" ht="18">
      <c r="G46" s="36" t="s">
        <v>123</v>
      </c>
      <c r="H46" s="5"/>
      <c r="I46" s="36" t="s">
        <v>124</v>
      </c>
      <c r="J46" s="5"/>
      <c r="K46" s="37" t="s">
        <v>125</v>
      </c>
    </row>
    <row r="47" spans="1:11" ht="18">
      <c r="A47" s="5">
        <v>1</v>
      </c>
      <c r="B47" s="5" t="s">
        <v>128</v>
      </c>
      <c r="C47" s="5"/>
      <c r="D47" s="5"/>
      <c r="E47" s="5"/>
      <c r="F47" s="5"/>
      <c r="G47" s="39">
        <f>TABULACIO!K510</f>
        <v>24.666666666666668</v>
      </c>
      <c r="H47" s="42"/>
      <c r="I47" s="42">
        <f>'[1]CONJUNTS'!$G$49</f>
        <v>29.23333333333333</v>
      </c>
      <c r="J47" s="42"/>
      <c r="K47" s="40">
        <f>(G47+I47)/2</f>
        <v>26.95</v>
      </c>
    </row>
    <row r="48" spans="1:11" ht="18">
      <c r="A48" s="5">
        <v>2</v>
      </c>
      <c r="B48" s="5" t="s">
        <v>369</v>
      </c>
      <c r="C48" s="5"/>
      <c r="D48" s="5"/>
      <c r="E48" s="5"/>
      <c r="F48" s="5"/>
      <c r="G48" s="39">
        <f>TABULACIO!K508</f>
        <v>11.133333333333333</v>
      </c>
      <c r="H48" s="42"/>
      <c r="I48" s="42">
        <f>'[1]CONJUNTS'!$G$50</f>
        <v>13.866666666666667</v>
      </c>
      <c r="J48" s="42"/>
      <c r="K48" s="40">
        <f>(G48+I48)/2</f>
        <v>12.5</v>
      </c>
    </row>
    <row r="49" spans="1:7" ht="19.5">
      <c r="A49" s="5"/>
      <c r="B49" s="5"/>
      <c r="C49" s="5"/>
      <c r="D49" s="5"/>
      <c r="E49" s="5"/>
      <c r="F49" s="5"/>
      <c r="G49" s="5"/>
    </row>
    <row r="50" spans="1:7" ht="19.5">
      <c r="A50" s="32" t="s">
        <v>370</v>
      </c>
      <c r="B50" s="32"/>
      <c r="C50" s="32"/>
      <c r="D50" s="32"/>
      <c r="E50" s="32"/>
      <c r="F50" s="5"/>
      <c r="G50" s="33">
        <v>1</v>
      </c>
    </row>
    <row r="51" spans="7:11" ht="18">
      <c r="G51" s="36" t="s">
        <v>123</v>
      </c>
      <c r="H51" s="5"/>
      <c r="I51" s="36" t="s">
        <v>124</v>
      </c>
      <c r="J51" s="5"/>
      <c r="K51" s="37" t="s">
        <v>125</v>
      </c>
    </row>
    <row r="52" spans="1:11" ht="18">
      <c r="A52" s="5">
        <v>1</v>
      </c>
      <c r="B52" s="5" t="s">
        <v>371</v>
      </c>
      <c r="C52" s="5"/>
      <c r="D52" s="5"/>
      <c r="E52" s="5"/>
      <c r="F52" s="5"/>
      <c r="G52" s="39">
        <f>TABULACIO!K514</f>
        <v>0</v>
      </c>
      <c r="H52" s="42"/>
      <c r="I52" s="42">
        <f>'[1]CONJUNTS'!$G$54</f>
        <v>11.3</v>
      </c>
      <c r="J52" s="42"/>
      <c r="K52" s="40">
        <f>(G52+I52)/2</f>
        <v>5.65</v>
      </c>
    </row>
    <row r="54" spans="1:7" ht="19.5">
      <c r="A54" s="32" t="s">
        <v>372</v>
      </c>
      <c r="B54" s="32"/>
      <c r="C54" s="32"/>
      <c r="D54" s="32"/>
      <c r="E54" s="32"/>
      <c r="F54" s="5"/>
      <c r="G54" s="33">
        <v>3</v>
      </c>
    </row>
    <row r="55" spans="7:11" ht="18">
      <c r="G55" s="36" t="s">
        <v>123</v>
      </c>
      <c r="H55" s="5"/>
      <c r="I55" s="36" t="s">
        <v>124</v>
      </c>
      <c r="J55" s="5"/>
      <c r="K55" s="37" t="s">
        <v>125</v>
      </c>
    </row>
    <row r="56" spans="1:11" ht="18">
      <c r="A56" s="5">
        <v>1</v>
      </c>
      <c r="B56" s="5" t="s">
        <v>131</v>
      </c>
      <c r="C56" s="5"/>
      <c r="D56" s="5"/>
      <c r="E56" s="5"/>
      <c r="F56" s="5"/>
      <c r="G56" s="39">
        <f>TABULACIO!K526</f>
        <v>40.666666666666664</v>
      </c>
      <c r="H56" s="39"/>
      <c r="I56" s="42">
        <f>'[1]CONJUNTS'!$G$58</f>
        <v>44.4</v>
      </c>
      <c r="J56" s="42"/>
      <c r="K56" s="40">
        <f>(G56+I56)/2</f>
        <v>42.53333333333333</v>
      </c>
    </row>
    <row r="57" spans="1:11" ht="18">
      <c r="A57" s="5">
        <v>2</v>
      </c>
      <c r="B57" s="5" t="s">
        <v>159</v>
      </c>
      <c r="C57" s="5"/>
      <c r="D57" s="5"/>
      <c r="E57" s="5"/>
      <c r="F57" s="5"/>
      <c r="G57" s="39">
        <f>TABULACIO!K524</f>
        <v>40.96666666666666</v>
      </c>
      <c r="H57" s="42"/>
      <c r="I57" s="42">
        <f>'[1]CONJUNTS'!$G$59</f>
        <v>37.03333333333334</v>
      </c>
      <c r="J57" s="42"/>
      <c r="K57" s="40">
        <f>(G57+I57)/2</f>
        <v>39</v>
      </c>
    </row>
    <row r="58" spans="1:11" ht="18">
      <c r="A58" s="5">
        <v>3</v>
      </c>
      <c r="B58" s="5" t="s">
        <v>134</v>
      </c>
      <c r="C58" s="5"/>
      <c r="D58" s="5"/>
      <c r="E58" s="5"/>
      <c r="F58" s="5"/>
      <c r="G58" s="39">
        <f>TABULACIO!K522</f>
        <v>28.7</v>
      </c>
      <c r="H58" s="42"/>
      <c r="I58" s="42">
        <f>'[1]CONJUNTS'!$G$60</f>
        <v>32.333333333333336</v>
      </c>
      <c r="J58" s="42"/>
      <c r="K58" s="40">
        <f>(G58+I58)/2</f>
        <v>30.516666666666666</v>
      </c>
    </row>
    <row r="59" spans="1:8" ht="19.5">
      <c r="A59" s="5"/>
      <c r="B59" s="5"/>
      <c r="C59" s="5"/>
      <c r="D59" s="5"/>
      <c r="E59" s="5"/>
      <c r="F59" s="5"/>
      <c r="G59" s="5"/>
      <c r="H59" s="5"/>
    </row>
    <row r="60" spans="1:8" ht="19.5">
      <c r="A60" s="32" t="s">
        <v>373</v>
      </c>
      <c r="B60" s="32"/>
      <c r="C60" s="32"/>
      <c r="D60" s="32"/>
      <c r="E60" s="32"/>
      <c r="F60" s="5"/>
      <c r="G60" s="33">
        <v>1</v>
      </c>
      <c r="H60" s="5"/>
    </row>
    <row r="61" spans="7:11" ht="18">
      <c r="G61" s="36" t="s">
        <v>123</v>
      </c>
      <c r="H61" s="5"/>
      <c r="I61" s="36" t="s">
        <v>124</v>
      </c>
      <c r="J61" s="5"/>
      <c r="K61" s="37" t="s">
        <v>125</v>
      </c>
    </row>
    <row r="62" spans="1:11" ht="18">
      <c r="A62" s="5">
        <v>1</v>
      </c>
      <c r="B62" s="5" t="s">
        <v>128</v>
      </c>
      <c r="C62" s="5"/>
      <c r="D62" s="5"/>
      <c r="E62" s="5"/>
      <c r="F62" s="5"/>
      <c r="G62" s="39">
        <f>TABULACIO!K532</f>
        <v>56.96666666666666</v>
      </c>
      <c r="H62" s="39"/>
      <c r="I62" s="42">
        <f>'[1]CONJUNTS'!$G$64</f>
        <v>61.2</v>
      </c>
      <c r="J62" s="42"/>
      <c r="K62" s="40">
        <f>(G62+I62)/2</f>
        <v>59.08333333333333</v>
      </c>
    </row>
  </sheetData>
  <sheetProtection selectLockedCells="1" selectUnlockedCells="1"/>
  <mergeCells count="13">
    <mergeCell ref="B2:H2"/>
    <mergeCell ref="B3:H3"/>
    <mergeCell ref="F5:H5"/>
    <mergeCell ref="A7:E7"/>
    <mergeCell ref="A14:E14"/>
    <mergeCell ref="A24:E24"/>
    <mergeCell ref="A31:E31"/>
    <mergeCell ref="A39:E39"/>
    <mergeCell ref="F43:H43"/>
    <mergeCell ref="A45:E45"/>
    <mergeCell ref="A50:E50"/>
    <mergeCell ref="A54:E54"/>
    <mergeCell ref="A60:E60"/>
  </mergeCells>
  <printOptions/>
  <pageMargins left="0.7" right="0.7" top="0.75" bottom="0.75" header="0.5118055555555555" footer="0.5118055555555555"/>
  <pageSetup horizontalDpi="300" verticalDpi="300" orientation="portrait" paperSize="9" scale="82"/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533"/>
  <sheetViews>
    <sheetView tabSelected="1" view="pageBreakPreview" zoomScale="75" zoomScaleSheetLayoutView="75" workbookViewId="0" topLeftCell="A374">
      <selection activeCell="A1" sqref="A1"/>
    </sheetView>
  </sheetViews>
  <sheetFormatPr defaultColWidth="11.421875" defaultRowHeight="15"/>
  <cols>
    <col min="1" max="1" width="16.28125" style="0" customWidth="1"/>
  </cols>
  <sheetData>
    <row r="1" ht="15">
      <c r="L1" s="57"/>
    </row>
    <row r="2" spans="1:12" ht="15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ht="15">
      <c r="L4" s="57"/>
    </row>
    <row r="5" spans="10:12" ht="15">
      <c r="J5" s="60" t="s">
        <v>374</v>
      </c>
      <c r="K5" s="60"/>
      <c r="L5" s="57"/>
    </row>
    <row r="6" ht="15.75">
      <c r="L6" s="57"/>
    </row>
    <row r="7" spans="1:12" ht="15.75">
      <c r="A7" s="61" t="s">
        <v>375</v>
      </c>
      <c r="B7" s="61"/>
      <c r="C7" s="61"/>
      <c r="L7" s="57"/>
    </row>
    <row r="8" spans="1:12" ht="15">
      <c r="A8" s="62"/>
      <c r="B8" s="62"/>
      <c r="C8" s="62"/>
      <c r="L8" s="57"/>
    </row>
    <row r="9" spans="1:12" ht="15">
      <c r="A9" s="63" t="s">
        <v>376</v>
      </c>
      <c r="B9" s="63"/>
      <c r="C9" s="63" t="s">
        <v>377</v>
      </c>
      <c r="D9" s="63" t="s">
        <v>378</v>
      </c>
      <c r="E9" s="63" t="s">
        <v>379</v>
      </c>
      <c r="F9" s="63" t="s">
        <v>380</v>
      </c>
      <c r="G9" s="63" t="s">
        <v>381</v>
      </c>
      <c r="H9" s="63" t="s">
        <v>382</v>
      </c>
      <c r="I9" s="63" t="s">
        <v>125</v>
      </c>
      <c r="J9" s="63" t="s">
        <v>383</v>
      </c>
      <c r="K9" s="63" t="s">
        <v>384</v>
      </c>
      <c r="L9" s="63" t="s">
        <v>125</v>
      </c>
    </row>
    <row r="10" spans="1:12" ht="15">
      <c r="A10" s="64" t="s">
        <v>385</v>
      </c>
      <c r="B10" s="64" t="s">
        <v>386</v>
      </c>
      <c r="C10" s="64">
        <v>0.5</v>
      </c>
      <c r="D10" s="64">
        <v>0.5</v>
      </c>
      <c r="E10" s="64">
        <v>0.4</v>
      </c>
      <c r="F10" s="64">
        <v>0.4</v>
      </c>
      <c r="G10" s="64">
        <v>0.5</v>
      </c>
      <c r="H10" s="64">
        <f>SUM(C10:G10)-MAX(C10:G10)-MIN(C10:G10)</f>
        <v>1.4</v>
      </c>
      <c r="I10" s="65">
        <f>H10+H11</f>
        <v>2.7</v>
      </c>
      <c r="J10" s="65">
        <f>I10/3</f>
        <v>0.9</v>
      </c>
      <c r="K10" s="63">
        <v>0</v>
      </c>
      <c r="L10" s="65">
        <f>J10-K10</f>
        <v>0.9</v>
      </c>
    </row>
    <row r="11" spans="1:12" ht="15">
      <c r="A11" s="66" t="s">
        <v>134</v>
      </c>
      <c r="B11" s="64" t="s">
        <v>387</v>
      </c>
      <c r="C11" s="64">
        <v>0.5</v>
      </c>
      <c r="D11" s="64">
        <v>0.5</v>
      </c>
      <c r="E11" s="64">
        <v>0.4</v>
      </c>
      <c r="F11" s="64">
        <v>0.4</v>
      </c>
      <c r="G11" s="64">
        <v>0.4</v>
      </c>
      <c r="H11" s="64">
        <f>SUM(C11:G11)-MAX(C11:G11)-MIN(C11:G11)</f>
        <v>1.3000000000000003</v>
      </c>
      <c r="I11" s="65"/>
      <c r="J11" s="65"/>
      <c r="K11" s="63"/>
      <c r="L11" s="65"/>
    </row>
    <row r="12" spans="1:12" ht="15">
      <c r="A12" s="64" t="s">
        <v>388</v>
      </c>
      <c r="B12" s="64" t="s">
        <v>386</v>
      </c>
      <c r="C12" s="64">
        <v>0.6</v>
      </c>
      <c r="D12" s="64">
        <v>0.6</v>
      </c>
      <c r="E12" s="64">
        <v>0.5</v>
      </c>
      <c r="F12" s="64">
        <v>0.5</v>
      </c>
      <c r="G12" s="64">
        <v>0.6</v>
      </c>
      <c r="H12" s="64">
        <f aca="true" t="shared" si="0" ref="H12:H21">SUM(C12:G12)-MAX(C12:G12)-MIN(C12:G12)</f>
        <v>1.7000000000000002</v>
      </c>
      <c r="I12" s="65">
        <f>H12+H13</f>
        <v>3.3000000000000003</v>
      </c>
      <c r="J12" s="65">
        <f>I12/3</f>
        <v>1.1</v>
      </c>
      <c r="K12" s="63">
        <v>0.2</v>
      </c>
      <c r="L12" s="65">
        <f>J12-K12</f>
        <v>0.9000000000000001</v>
      </c>
    </row>
    <row r="13" spans="1:12" ht="15">
      <c r="A13" s="66" t="s">
        <v>134</v>
      </c>
      <c r="B13" s="64" t="s">
        <v>387</v>
      </c>
      <c r="C13" s="64">
        <v>0.5</v>
      </c>
      <c r="D13" s="64">
        <v>0.6</v>
      </c>
      <c r="E13" s="64">
        <v>0.5</v>
      </c>
      <c r="F13" s="64">
        <v>0.5</v>
      </c>
      <c r="G13" s="64">
        <v>0.6</v>
      </c>
      <c r="H13" s="64">
        <f t="shared" si="0"/>
        <v>1.6</v>
      </c>
      <c r="I13" s="65"/>
      <c r="J13" s="65"/>
      <c r="K13" s="63"/>
      <c r="L13" s="65"/>
    </row>
    <row r="14" spans="1:12" ht="15">
      <c r="A14" s="64" t="s">
        <v>389</v>
      </c>
      <c r="B14" s="64" t="s">
        <v>386</v>
      </c>
      <c r="C14" s="64">
        <v>0.5</v>
      </c>
      <c r="D14" s="64">
        <v>0.6</v>
      </c>
      <c r="E14" s="64">
        <v>0.6</v>
      </c>
      <c r="F14" s="64">
        <v>0.5</v>
      </c>
      <c r="G14" s="64">
        <v>0.5</v>
      </c>
      <c r="H14" s="64">
        <f t="shared" si="0"/>
        <v>1.6</v>
      </c>
      <c r="I14" s="65">
        <f>H14+H15</f>
        <v>3.1</v>
      </c>
      <c r="J14" s="65">
        <f>I14/3</f>
        <v>1.0333333333333334</v>
      </c>
      <c r="K14" s="63">
        <v>0.2</v>
      </c>
      <c r="L14" s="65">
        <f>J14-K14</f>
        <v>0.8333333333333335</v>
      </c>
    </row>
    <row r="15" spans="1:12" ht="15">
      <c r="A15" s="66" t="s">
        <v>134</v>
      </c>
      <c r="B15" s="64" t="s">
        <v>387</v>
      </c>
      <c r="C15" s="64">
        <v>0.4</v>
      </c>
      <c r="D15" s="64">
        <v>0.5</v>
      </c>
      <c r="E15" s="64">
        <v>0.5</v>
      </c>
      <c r="F15" s="64">
        <v>0.5</v>
      </c>
      <c r="G15" s="64">
        <v>0.5</v>
      </c>
      <c r="H15" s="64">
        <f t="shared" si="0"/>
        <v>1.5</v>
      </c>
      <c r="I15" s="65"/>
      <c r="J15" s="65"/>
      <c r="K15" s="63"/>
      <c r="L15" s="65"/>
    </row>
    <row r="16" spans="1:12" ht="15">
      <c r="A16" s="64" t="s">
        <v>390</v>
      </c>
      <c r="B16" s="64" t="s">
        <v>386</v>
      </c>
      <c r="C16" s="64">
        <v>0.6</v>
      </c>
      <c r="D16" s="64">
        <v>0.5</v>
      </c>
      <c r="E16" s="64">
        <v>0.5</v>
      </c>
      <c r="F16" s="64">
        <v>0.4</v>
      </c>
      <c r="G16" s="64">
        <v>0.4</v>
      </c>
      <c r="H16" s="64">
        <f t="shared" si="0"/>
        <v>1.4</v>
      </c>
      <c r="I16" s="65">
        <f>H16+H17</f>
        <v>2.6</v>
      </c>
      <c r="J16" s="65">
        <f>I16/3</f>
        <v>0.8666666666666667</v>
      </c>
      <c r="K16" s="63">
        <v>0</v>
      </c>
      <c r="L16" s="65">
        <f>J16-K16</f>
        <v>0.8666666666666667</v>
      </c>
    </row>
    <row r="17" spans="1:12" ht="15">
      <c r="A17" s="66" t="s">
        <v>134</v>
      </c>
      <c r="B17" s="64" t="s">
        <v>387</v>
      </c>
      <c r="C17" s="64">
        <v>0.6</v>
      </c>
      <c r="D17" s="64">
        <v>0.4</v>
      </c>
      <c r="E17" s="64">
        <v>0.4</v>
      </c>
      <c r="F17" s="64">
        <v>0.4</v>
      </c>
      <c r="G17" s="64">
        <v>0.4</v>
      </c>
      <c r="H17" s="64">
        <f t="shared" si="0"/>
        <v>1.2000000000000002</v>
      </c>
      <c r="I17" s="65"/>
      <c r="J17" s="65"/>
      <c r="K17" s="63"/>
      <c r="L17" s="65"/>
    </row>
    <row r="18" spans="1:12" ht="15">
      <c r="A18" s="64" t="s">
        <v>391</v>
      </c>
      <c r="B18" s="64" t="s">
        <v>386</v>
      </c>
      <c r="C18" s="64">
        <v>0.8</v>
      </c>
      <c r="D18" s="64">
        <v>0.7</v>
      </c>
      <c r="E18" s="64">
        <v>0.7</v>
      </c>
      <c r="F18" s="64">
        <v>0.6</v>
      </c>
      <c r="G18" s="64">
        <v>0.8</v>
      </c>
      <c r="H18" s="64">
        <f t="shared" si="0"/>
        <v>2.1999999999999997</v>
      </c>
      <c r="I18" s="65">
        <f>H18+H19</f>
        <v>4.2</v>
      </c>
      <c r="J18" s="65">
        <f>I18/3</f>
        <v>1.4000000000000001</v>
      </c>
      <c r="K18" s="63">
        <v>0</v>
      </c>
      <c r="L18" s="65">
        <f>J18-K18</f>
        <v>1.4000000000000001</v>
      </c>
    </row>
    <row r="19" spans="1:12" ht="15">
      <c r="A19" s="66" t="s">
        <v>392</v>
      </c>
      <c r="B19" s="64" t="s">
        <v>387</v>
      </c>
      <c r="C19" s="64">
        <v>0.7</v>
      </c>
      <c r="D19" s="64">
        <v>0.6</v>
      </c>
      <c r="E19" s="64">
        <v>0.7</v>
      </c>
      <c r="F19" s="64">
        <v>0.6</v>
      </c>
      <c r="G19" s="64">
        <v>0.8</v>
      </c>
      <c r="H19" s="64">
        <f t="shared" si="0"/>
        <v>2.0000000000000004</v>
      </c>
      <c r="I19" s="65"/>
      <c r="J19" s="65"/>
      <c r="K19" s="63"/>
      <c r="L19" s="65"/>
    </row>
    <row r="20" spans="1:12" ht="15">
      <c r="A20" s="64" t="s">
        <v>393</v>
      </c>
      <c r="B20" s="64" t="s">
        <v>386</v>
      </c>
      <c r="C20" s="64">
        <v>1</v>
      </c>
      <c r="D20" s="64">
        <v>0.9</v>
      </c>
      <c r="E20" s="64">
        <v>1</v>
      </c>
      <c r="F20" s="64">
        <v>0.9</v>
      </c>
      <c r="G20" s="64">
        <v>1.1</v>
      </c>
      <c r="H20" s="64">
        <f t="shared" si="0"/>
        <v>2.9000000000000004</v>
      </c>
      <c r="I20" s="65">
        <f>H20+H21</f>
        <v>5.800000000000001</v>
      </c>
      <c r="J20" s="65">
        <f>I20/3</f>
        <v>1.9333333333333336</v>
      </c>
      <c r="K20" s="63">
        <v>0</v>
      </c>
      <c r="L20" s="65">
        <f>J20-K20</f>
        <v>1.9333333333333336</v>
      </c>
    </row>
    <row r="21" spans="1:12" ht="15">
      <c r="A21" s="66" t="s">
        <v>128</v>
      </c>
      <c r="B21" s="64" t="s">
        <v>387</v>
      </c>
      <c r="C21" s="64">
        <v>1</v>
      </c>
      <c r="D21" s="64">
        <v>0.8</v>
      </c>
      <c r="E21" s="64">
        <v>1</v>
      </c>
      <c r="F21" s="64">
        <v>0.9</v>
      </c>
      <c r="G21" s="64">
        <v>1.1</v>
      </c>
      <c r="H21" s="64">
        <f t="shared" si="0"/>
        <v>2.9000000000000004</v>
      </c>
      <c r="I21" s="65"/>
      <c r="J21" s="65"/>
      <c r="K21" s="63"/>
      <c r="L21" s="65"/>
    </row>
    <row r="22" spans="1:12" ht="15.75">
      <c r="A22" s="67"/>
      <c r="B22" s="68"/>
      <c r="C22" s="68"/>
      <c r="D22" s="68"/>
      <c r="E22" s="68"/>
      <c r="F22" s="68"/>
      <c r="G22" s="68"/>
      <c r="L22" s="57"/>
    </row>
    <row r="23" spans="1:12" ht="15.75">
      <c r="A23" s="61" t="s">
        <v>375</v>
      </c>
      <c r="B23" s="61"/>
      <c r="C23" s="61"/>
      <c r="L23" s="57"/>
    </row>
    <row r="24" spans="1:12" ht="15">
      <c r="A24" s="62"/>
      <c r="B24" s="62"/>
      <c r="C24" s="62"/>
      <c r="L24" s="57"/>
    </row>
    <row r="25" spans="1:12" ht="15">
      <c r="A25" s="63" t="s">
        <v>376</v>
      </c>
      <c r="B25" s="63"/>
      <c r="C25" s="63" t="s">
        <v>377</v>
      </c>
      <c r="D25" s="63" t="s">
        <v>378</v>
      </c>
      <c r="E25" s="63" t="s">
        <v>379</v>
      </c>
      <c r="F25" s="63" t="s">
        <v>380</v>
      </c>
      <c r="G25" s="63" t="s">
        <v>381</v>
      </c>
      <c r="H25" s="63" t="s">
        <v>382</v>
      </c>
      <c r="I25" s="63" t="s">
        <v>125</v>
      </c>
      <c r="J25" s="63" t="s">
        <v>383</v>
      </c>
      <c r="K25" s="63" t="s">
        <v>384</v>
      </c>
      <c r="L25" s="63" t="s">
        <v>125</v>
      </c>
    </row>
    <row r="26" spans="1:12" ht="15">
      <c r="A26" s="64" t="s">
        <v>394</v>
      </c>
      <c r="B26" s="64" t="s">
        <v>386</v>
      </c>
      <c r="C26" s="64">
        <v>0.8</v>
      </c>
      <c r="D26" s="64">
        <v>0.8</v>
      </c>
      <c r="E26" s="64">
        <v>0.8</v>
      </c>
      <c r="F26" s="64">
        <v>0.8</v>
      </c>
      <c r="G26" s="64">
        <v>0.9</v>
      </c>
      <c r="H26" s="64">
        <f>SUM(C26:G26)-MAX(C26:G26)-MIN(C26:G26)</f>
        <v>2.4000000000000004</v>
      </c>
      <c r="I26" s="65">
        <f>H26+H27</f>
        <v>4.800000000000001</v>
      </c>
      <c r="J26" s="65">
        <f>I26/3</f>
        <v>1.6000000000000003</v>
      </c>
      <c r="K26" s="63">
        <v>0.2</v>
      </c>
      <c r="L26" s="65">
        <f>J26-K26</f>
        <v>1.4000000000000004</v>
      </c>
    </row>
    <row r="27" spans="1:12" ht="15">
      <c r="A27" s="66" t="s">
        <v>134</v>
      </c>
      <c r="B27" s="64" t="s">
        <v>387</v>
      </c>
      <c r="C27" s="64">
        <v>0.8</v>
      </c>
      <c r="D27" s="64">
        <v>0.8</v>
      </c>
      <c r="E27" s="64">
        <v>0.8</v>
      </c>
      <c r="F27" s="64">
        <v>0.8</v>
      </c>
      <c r="G27" s="64">
        <v>0.8</v>
      </c>
      <c r="H27" s="64">
        <f>SUM(C27:G27)-MAX(C27:G27)-MIN(C27:G27)</f>
        <v>2.4000000000000004</v>
      </c>
      <c r="I27" s="65"/>
      <c r="J27" s="65"/>
      <c r="K27" s="63"/>
      <c r="L27" s="65"/>
    </row>
    <row r="28" ht="15.75">
      <c r="L28" s="57"/>
    </row>
    <row r="29" spans="1:12" ht="15.75">
      <c r="A29" s="61" t="s">
        <v>395</v>
      </c>
      <c r="B29" s="61"/>
      <c r="C29" s="61"/>
      <c r="L29" s="57"/>
    </row>
    <row r="30" spans="1:12" ht="15">
      <c r="A30" s="62"/>
      <c r="B30" s="62"/>
      <c r="C30" s="62"/>
      <c r="L30" s="57"/>
    </row>
    <row r="31" spans="1:12" ht="15">
      <c r="A31" s="63" t="s">
        <v>376</v>
      </c>
      <c r="B31" s="63"/>
      <c r="C31" s="63" t="s">
        <v>377</v>
      </c>
      <c r="D31" s="63" t="s">
        <v>378</v>
      </c>
      <c r="E31" s="63" t="s">
        <v>379</v>
      </c>
      <c r="F31" s="63" t="s">
        <v>380</v>
      </c>
      <c r="G31" s="63" t="s">
        <v>381</v>
      </c>
      <c r="H31" s="63" t="s">
        <v>382</v>
      </c>
      <c r="I31" s="63" t="s">
        <v>125</v>
      </c>
      <c r="J31" s="63" t="s">
        <v>383</v>
      </c>
      <c r="K31" s="63" t="s">
        <v>384</v>
      </c>
      <c r="L31" s="63" t="s">
        <v>125</v>
      </c>
    </row>
    <row r="32" spans="1:12" ht="15">
      <c r="A32" s="64" t="s">
        <v>396</v>
      </c>
      <c r="B32" s="64" t="s">
        <v>386</v>
      </c>
      <c r="C32" s="64">
        <v>0.6</v>
      </c>
      <c r="D32" s="64">
        <v>0.6</v>
      </c>
      <c r="E32" s="64">
        <v>0.5</v>
      </c>
      <c r="F32" s="64">
        <v>0.5</v>
      </c>
      <c r="G32" s="64">
        <v>0.6</v>
      </c>
      <c r="H32" s="64">
        <f>SUM(C32:G32)-MAX(C32:G32)-MIN(C32:G32)</f>
        <v>1.7000000000000002</v>
      </c>
      <c r="I32" s="65">
        <f>H32+H33</f>
        <v>3.2</v>
      </c>
      <c r="J32" s="65">
        <f>I32/3</f>
        <v>1.0666666666666667</v>
      </c>
      <c r="K32" s="63">
        <v>0.2</v>
      </c>
      <c r="L32" s="65">
        <f>J32-K32</f>
        <v>0.8666666666666667</v>
      </c>
    </row>
    <row r="33" spans="1:12" ht="15">
      <c r="A33" s="66" t="s">
        <v>148</v>
      </c>
      <c r="B33" s="64" t="s">
        <v>387</v>
      </c>
      <c r="C33" s="64">
        <v>0.5</v>
      </c>
      <c r="D33" s="64">
        <v>0.5</v>
      </c>
      <c r="E33" s="64">
        <v>0.5</v>
      </c>
      <c r="F33" s="64">
        <v>0.5</v>
      </c>
      <c r="G33" s="64">
        <v>0.6</v>
      </c>
      <c r="H33" s="64">
        <f>SUM(C33:G33)-MAX(C33:G33)-MIN(C33:G33)</f>
        <v>1.5</v>
      </c>
      <c r="I33" s="65"/>
      <c r="J33" s="65"/>
      <c r="K33" s="63"/>
      <c r="L33" s="65"/>
    </row>
    <row r="34" spans="1:12" ht="15">
      <c r="A34" s="64" t="s">
        <v>397</v>
      </c>
      <c r="B34" s="64" t="s">
        <v>386</v>
      </c>
      <c r="C34" s="64">
        <v>0.5</v>
      </c>
      <c r="D34" s="64">
        <v>0.7</v>
      </c>
      <c r="E34" s="64">
        <v>0.4</v>
      </c>
      <c r="F34" s="64">
        <v>0.4</v>
      </c>
      <c r="G34" s="64">
        <v>0.5</v>
      </c>
      <c r="H34" s="64">
        <f aca="true" t="shared" si="1" ref="H34:H45">SUM(C34:G34)-MAX(C34:G34)-MIN(C34:G34)</f>
        <v>1.4</v>
      </c>
      <c r="I34" s="65">
        <f>H34+H35</f>
        <v>2.8</v>
      </c>
      <c r="J34" s="65">
        <f>I34/3</f>
        <v>0.9333333333333332</v>
      </c>
      <c r="K34" s="63">
        <v>0</v>
      </c>
      <c r="L34" s="65">
        <f>J34-K34</f>
        <v>0.9333333333333332</v>
      </c>
    </row>
    <row r="35" spans="1:12" ht="15">
      <c r="A35" s="66" t="s">
        <v>148</v>
      </c>
      <c r="B35" s="64" t="s">
        <v>387</v>
      </c>
      <c r="C35" s="64">
        <v>0.5</v>
      </c>
      <c r="D35" s="64">
        <v>0.6</v>
      </c>
      <c r="E35" s="64">
        <v>0.4</v>
      </c>
      <c r="F35" s="64">
        <v>0.4</v>
      </c>
      <c r="G35" s="64">
        <v>0.5</v>
      </c>
      <c r="H35" s="64">
        <f t="shared" si="1"/>
        <v>1.4</v>
      </c>
      <c r="I35" s="65"/>
      <c r="J35" s="65"/>
      <c r="K35" s="63"/>
      <c r="L35" s="65"/>
    </row>
    <row r="36" spans="1:12" ht="15">
      <c r="A36" s="64" t="s">
        <v>398</v>
      </c>
      <c r="B36" s="64" t="s">
        <v>386</v>
      </c>
      <c r="C36" s="64">
        <v>0.9</v>
      </c>
      <c r="D36" s="64">
        <v>0.9</v>
      </c>
      <c r="E36" s="64">
        <v>0.9</v>
      </c>
      <c r="F36" s="64">
        <v>0.7</v>
      </c>
      <c r="G36" s="64">
        <v>0.8</v>
      </c>
      <c r="H36" s="64">
        <f t="shared" si="1"/>
        <v>2.6000000000000005</v>
      </c>
      <c r="I36" s="65">
        <f>H36+H37</f>
        <v>5.100000000000001</v>
      </c>
      <c r="J36" s="65">
        <f>I36/3</f>
        <v>1.7000000000000004</v>
      </c>
      <c r="K36" s="63">
        <v>0.2</v>
      </c>
      <c r="L36" s="65">
        <f>J36-K36</f>
        <v>1.5000000000000004</v>
      </c>
    </row>
    <row r="37" spans="1:12" ht="15">
      <c r="A37" s="66" t="s">
        <v>134</v>
      </c>
      <c r="B37" s="64" t="s">
        <v>387</v>
      </c>
      <c r="C37" s="64">
        <v>0.9</v>
      </c>
      <c r="D37" s="64">
        <v>0.9</v>
      </c>
      <c r="E37" s="64">
        <v>0.8</v>
      </c>
      <c r="F37" s="64">
        <v>0.7</v>
      </c>
      <c r="G37" s="64">
        <v>0.8</v>
      </c>
      <c r="H37" s="64">
        <f t="shared" si="1"/>
        <v>2.500000000000001</v>
      </c>
      <c r="I37" s="65"/>
      <c r="J37" s="65"/>
      <c r="K37" s="63"/>
      <c r="L37" s="65"/>
    </row>
    <row r="38" spans="1:12" ht="15">
      <c r="A38" s="64" t="s">
        <v>399</v>
      </c>
      <c r="B38" s="64" t="s">
        <v>386</v>
      </c>
      <c r="C38" s="64">
        <v>0.8</v>
      </c>
      <c r="D38" s="64">
        <v>0.8</v>
      </c>
      <c r="E38" s="64">
        <v>0.7</v>
      </c>
      <c r="F38" s="64">
        <v>0.7</v>
      </c>
      <c r="G38" s="64">
        <v>0.8</v>
      </c>
      <c r="H38" s="64">
        <f t="shared" si="1"/>
        <v>2.3</v>
      </c>
      <c r="I38" s="65">
        <f>H38+H39</f>
        <v>4.5</v>
      </c>
      <c r="J38" s="65">
        <f>I38/3</f>
        <v>1.5</v>
      </c>
      <c r="K38" s="63">
        <v>0</v>
      </c>
      <c r="L38" s="65">
        <f>J38-K38</f>
        <v>1.5</v>
      </c>
    </row>
    <row r="39" spans="1:12" ht="15">
      <c r="A39" s="66" t="s">
        <v>148</v>
      </c>
      <c r="B39" s="64" t="s">
        <v>387</v>
      </c>
      <c r="C39" s="64">
        <v>0.8</v>
      </c>
      <c r="D39" s="64">
        <v>0.8</v>
      </c>
      <c r="E39" s="64">
        <v>0.7</v>
      </c>
      <c r="F39" s="64">
        <v>0.7</v>
      </c>
      <c r="G39" s="64">
        <v>0.7</v>
      </c>
      <c r="H39" s="64">
        <f t="shared" si="1"/>
        <v>2.2</v>
      </c>
      <c r="I39" s="65"/>
      <c r="J39" s="65"/>
      <c r="K39" s="63"/>
      <c r="L39" s="65"/>
    </row>
    <row r="40" spans="1:12" ht="15">
      <c r="A40" s="64" t="s">
        <v>400</v>
      </c>
      <c r="B40" s="64" t="s">
        <v>386</v>
      </c>
      <c r="C40" s="64">
        <v>0.6</v>
      </c>
      <c r="D40" s="64">
        <v>0.7</v>
      </c>
      <c r="E40" s="64">
        <v>0.6</v>
      </c>
      <c r="F40" s="64">
        <v>0.7</v>
      </c>
      <c r="G40" s="64">
        <v>0.6</v>
      </c>
      <c r="H40" s="64">
        <f t="shared" si="1"/>
        <v>1.9</v>
      </c>
      <c r="I40" s="65">
        <f>H40+H41</f>
        <v>3.6999999999999997</v>
      </c>
      <c r="J40" s="65">
        <f>I40/3</f>
        <v>1.2333333333333332</v>
      </c>
      <c r="K40" s="63">
        <v>0.2</v>
      </c>
      <c r="L40" s="65">
        <f>J40-K40</f>
        <v>1.0333333333333332</v>
      </c>
    </row>
    <row r="41" spans="1:12" ht="15">
      <c r="A41" s="66" t="s">
        <v>128</v>
      </c>
      <c r="B41" s="64" t="s">
        <v>387</v>
      </c>
      <c r="C41" s="64">
        <v>0.5</v>
      </c>
      <c r="D41" s="64">
        <v>0.7</v>
      </c>
      <c r="E41" s="64">
        <v>0.6</v>
      </c>
      <c r="F41" s="64">
        <v>0.7</v>
      </c>
      <c r="G41" s="64">
        <v>0.5</v>
      </c>
      <c r="H41" s="64">
        <f t="shared" si="1"/>
        <v>1.7999999999999998</v>
      </c>
      <c r="I41" s="65"/>
      <c r="J41" s="65"/>
      <c r="K41" s="63"/>
      <c r="L41" s="65"/>
    </row>
    <row r="42" spans="1:12" ht="15">
      <c r="A42" s="64" t="s">
        <v>401</v>
      </c>
      <c r="B42" s="64" t="s">
        <v>386</v>
      </c>
      <c r="C42" s="64">
        <v>0.7</v>
      </c>
      <c r="D42" s="64">
        <v>0.8</v>
      </c>
      <c r="E42" s="64">
        <v>0.6</v>
      </c>
      <c r="F42" s="64">
        <v>0.7</v>
      </c>
      <c r="G42" s="64">
        <v>0.5</v>
      </c>
      <c r="H42" s="64">
        <f t="shared" si="1"/>
        <v>2</v>
      </c>
      <c r="I42" s="65">
        <f>H42+H43</f>
        <v>4</v>
      </c>
      <c r="J42" s="65">
        <f>I42/3</f>
        <v>1.3333333333333333</v>
      </c>
      <c r="K42" s="63">
        <v>0.6</v>
      </c>
      <c r="L42" s="65">
        <f>J42-K42</f>
        <v>0.7333333333333333</v>
      </c>
    </row>
    <row r="43" spans="1:12" ht="15">
      <c r="A43" s="66" t="s">
        <v>159</v>
      </c>
      <c r="B43" s="64" t="s">
        <v>387</v>
      </c>
      <c r="C43" s="64">
        <v>0.7</v>
      </c>
      <c r="D43" s="64">
        <v>0.8</v>
      </c>
      <c r="E43" s="64">
        <v>0.6</v>
      </c>
      <c r="F43" s="64">
        <v>0.7</v>
      </c>
      <c r="G43" s="64">
        <v>0.5</v>
      </c>
      <c r="H43" s="64">
        <f t="shared" si="1"/>
        <v>2</v>
      </c>
      <c r="I43" s="65"/>
      <c r="J43" s="65"/>
      <c r="K43" s="63"/>
      <c r="L43" s="65"/>
    </row>
    <row r="44" spans="1:12" ht="15">
      <c r="A44" s="64" t="s">
        <v>402</v>
      </c>
      <c r="B44" s="64" t="s">
        <v>386</v>
      </c>
      <c r="C44" s="64">
        <v>0.9</v>
      </c>
      <c r="D44" s="64">
        <v>0.9</v>
      </c>
      <c r="E44" s="64">
        <v>0.9</v>
      </c>
      <c r="F44" s="64">
        <v>0.8</v>
      </c>
      <c r="G44" s="64">
        <v>0.7</v>
      </c>
      <c r="H44" s="64">
        <f t="shared" si="1"/>
        <v>2.6000000000000005</v>
      </c>
      <c r="I44" s="65">
        <f>H44+H45</f>
        <v>5.000000000000001</v>
      </c>
      <c r="J44" s="65">
        <f>I44/3</f>
        <v>1.666666666666667</v>
      </c>
      <c r="K44" s="63">
        <v>0.2</v>
      </c>
      <c r="L44" s="65">
        <f>J44-K44</f>
        <v>1.466666666666667</v>
      </c>
    </row>
    <row r="45" spans="1:12" ht="15">
      <c r="A45" s="66" t="s">
        <v>128</v>
      </c>
      <c r="B45" s="64" t="s">
        <v>387</v>
      </c>
      <c r="C45" s="64">
        <v>0.8</v>
      </c>
      <c r="D45" s="64">
        <v>0.9</v>
      </c>
      <c r="E45" s="64">
        <v>0.8</v>
      </c>
      <c r="F45" s="64">
        <v>0.8</v>
      </c>
      <c r="G45" s="64">
        <v>0.7</v>
      </c>
      <c r="H45" s="64">
        <f t="shared" si="1"/>
        <v>2.4000000000000004</v>
      </c>
      <c r="I45" s="65"/>
      <c r="J45" s="65"/>
      <c r="K45" s="63"/>
      <c r="L45" s="65"/>
    </row>
    <row r="46" spans="1:12" ht="15">
      <c r="A46" s="64" t="s">
        <v>403</v>
      </c>
      <c r="B46" s="64" t="s">
        <v>386</v>
      </c>
      <c r="C46" s="64">
        <v>0.8</v>
      </c>
      <c r="D46" s="64">
        <v>1</v>
      </c>
      <c r="E46" s="64">
        <v>0.8</v>
      </c>
      <c r="F46" s="64">
        <v>0.8</v>
      </c>
      <c r="G46" s="64">
        <v>1</v>
      </c>
      <c r="H46" s="64">
        <f>SUM(C46:G46)-MAX(C46:G46)-MIN(C46:G46)</f>
        <v>2.6000000000000005</v>
      </c>
      <c r="I46" s="65">
        <f>H46+H47</f>
        <v>5.100000000000001</v>
      </c>
      <c r="J46" s="65">
        <f>I46/3</f>
        <v>1.7000000000000004</v>
      </c>
      <c r="K46" s="63">
        <v>0</v>
      </c>
      <c r="L46" s="65">
        <f>J46-K46</f>
        <v>1.7000000000000004</v>
      </c>
    </row>
    <row r="47" spans="1:12" ht="15">
      <c r="A47" s="66" t="s">
        <v>148</v>
      </c>
      <c r="B47" s="64" t="s">
        <v>387</v>
      </c>
      <c r="C47" s="64">
        <v>0.8</v>
      </c>
      <c r="D47" s="64">
        <v>0.9</v>
      </c>
      <c r="E47" s="64">
        <v>0.7</v>
      </c>
      <c r="F47" s="64">
        <v>0.8</v>
      </c>
      <c r="G47" s="64">
        <v>0.9</v>
      </c>
      <c r="H47" s="64">
        <f>SUM(C47:G47)-MAX(C47:G47)-MIN(C47:G47)</f>
        <v>2.500000000000001</v>
      </c>
      <c r="I47" s="65"/>
      <c r="J47" s="65"/>
      <c r="K47" s="63"/>
      <c r="L47" s="65"/>
    </row>
    <row r="48" ht="15.75">
      <c r="L48" s="57"/>
    </row>
    <row r="49" spans="1:12" ht="15.75">
      <c r="A49" s="61" t="s">
        <v>404</v>
      </c>
      <c r="B49" s="61"/>
      <c r="C49" s="61"/>
      <c r="L49" s="57"/>
    </row>
    <row r="50" spans="1:12" ht="15">
      <c r="A50" s="62"/>
      <c r="B50" s="62"/>
      <c r="C50" s="62"/>
      <c r="L50" s="57"/>
    </row>
    <row r="51" spans="1:12" ht="15">
      <c r="A51" s="63" t="s">
        <v>376</v>
      </c>
      <c r="B51" s="63"/>
      <c r="C51" s="63" t="s">
        <v>377</v>
      </c>
      <c r="D51" s="63" t="s">
        <v>378</v>
      </c>
      <c r="E51" s="63" t="s">
        <v>379</v>
      </c>
      <c r="F51" s="63" t="s">
        <v>380</v>
      </c>
      <c r="G51" s="63" t="s">
        <v>381</v>
      </c>
      <c r="H51" s="63" t="s">
        <v>382</v>
      </c>
      <c r="I51" s="63" t="s">
        <v>125</v>
      </c>
      <c r="J51" s="63" t="s">
        <v>383</v>
      </c>
      <c r="K51" s="63" t="s">
        <v>384</v>
      </c>
      <c r="L51" s="63" t="s">
        <v>125</v>
      </c>
    </row>
    <row r="52" spans="1:12" ht="15">
      <c r="A52" s="64" t="s">
        <v>405</v>
      </c>
      <c r="B52" s="64" t="s">
        <v>386</v>
      </c>
      <c r="C52" s="64">
        <v>0.6</v>
      </c>
      <c r="D52" s="64">
        <v>0.6</v>
      </c>
      <c r="E52" s="64">
        <v>0.6</v>
      </c>
      <c r="F52" s="64">
        <v>0.6</v>
      </c>
      <c r="G52" s="64">
        <v>0.5</v>
      </c>
      <c r="H52" s="64">
        <f>SUM(C52:G52)-MAX(C52:G52)-MIN(C52:G52)</f>
        <v>1.7999999999999998</v>
      </c>
      <c r="I52" s="65">
        <f>H52+H53</f>
        <v>3.5</v>
      </c>
      <c r="J52" s="65">
        <f>I52/3</f>
        <v>1.1666666666666667</v>
      </c>
      <c r="K52" s="63">
        <v>1.4</v>
      </c>
      <c r="L52" s="65">
        <f>J52-K52</f>
        <v>-0.23333333333333317</v>
      </c>
    </row>
    <row r="53" spans="1:12" ht="15">
      <c r="A53" s="66" t="s">
        <v>148</v>
      </c>
      <c r="B53" s="64" t="s">
        <v>387</v>
      </c>
      <c r="C53" s="64">
        <v>0.6</v>
      </c>
      <c r="D53" s="64">
        <v>0.6</v>
      </c>
      <c r="E53" s="64">
        <v>0.5</v>
      </c>
      <c r="F53" s="64">
        <v>0.6</v>
      </c>
      <c r="G53" s="64">
        <v>0.5</v>
      </c>
      <c r="H53" s="64">
        <f>SUM(C53:G53)-MAX(C53:G53)-MIN(C53:G53)</f>
        <v>1.7000000000000002</v>
      </c>
      <c r="I53" s="65"/>
      <c r="J53" s="65"/>
      <c r="K53" s="63"/>
      <c r="L53" s="65"/>
    </row>
    <row r="54" spans="1:12" ht="15">
      <c r="A54" s="64" t="s">
        <v>406</v>
      </c>
      <c r="B54" s="64" t="s">
        <v>386</v>
      </c>
      <c r="C54" s="64">
        <v>0.7</v>
      </c>
      <c r="D54" s="64">
        <v>0.5</v>
      </c>
      <c r="E54" s="64">
        <v>0.6</v>
      </c>
      <c r="F54" s="64">
        <v>0.7</v>
      </c>
      <c r="G54" s="64">
        <v>0.5</v>
      </c>
      <c r="H54" s="64">
        <f aca="true" t="shared" si="2" ref="H54:H67">SUM(C54:G54)-MAX(C54:G54)-MIN(C54:G54)</f>
        <v>1.7999999999999998</v>
      </c>
      <c r="I54" s="65">
        <f>H54+H55</f>
        <v>3.6</v>
      </c>
      <c r="J54" s="65">
        <f>I54/3</f>
        <v>1.2</v>
      </c>
      <c r="K54" s="63">
        <v>1.6</v>
      </c>
      <c r="L54" s="65">
        <f>J54-K54</f>
        <v>-0.40000000000000013</v>
      </c>
    </row>
    <row r="55" spans="1:12" ht="15">
      <c r="A55" s="66" t="s">
        <v>148</v>
      </c>
      <c r="B55" s="64" t="s">
        <v>387</v>
      </c>
      <c r="C55" s="64">
        <v>0.6</v>
      </c>
      <c r="D55" s="64">
        <v>0.5</v>
      </c>
      <c r="E55" s="64">
        <v>0.6</v>
      </c>
      <c r="F55" s="64">
        <v>0.6</v>
      </c>
      <c r="G55" s="64">
        <v>0.6</v>
      </c>
      <c r="H55" s="64">
        <f t="shared" si="2"/>
        <v>1.8000000000000003</v>
      </c>
      <c r="I55" s="65"/>
      <c r="J55" s="65"/>
      <c r="K55" s="63"/>
      <c r="L55" s="65"/>
    </row>
    <row r="56" spans="1:12" ht="15">
      <c r="A56" s="64" t="s">
        <v>407</v>
      </c>
      <c r="B56" s="64" t="s">
        <v>386</v>
      </c>
      <c r="C56" s="64">
        <v>0.8</v>
      </c>
      <c r="D56" s="64">
        <v>0.7</v>
      </c>
      <c r="E56" s="64">
        <v>0.7</v>
      </c>
      <c r="F56" s="64">
        <v>0.7</v>
      </c>
      <c r="G56" s="64">
        <v>0.6</v>
      </c>
      <c r="H56" s="64">
        <f t="shared" si="2"/>
        <v>2.1</v>
      </c>
      <c r="I56" s="65">
        <f>H56+H57</f>
        <v>4.1</v>
      </c>
      <c r="J56" s="65">
        <f>I56/3</f>
        <v>1.3666666666666665</v>
      </c>
      <c r="K56" s="63">
        <v>0.3</v>
      </c>
      <c r="L56" s="65">
        <f>J56-K56</f>
        <v>1.0666666666666664</v>
      </c>
    </row>
    <row r="57" spans="1:12" ht="15">
      <c r="A57" s="66" t="s">
        <v>171</v>
      </c>
      <c r="B57" s="64" t="s">
        <v>387</v>
      </c>
      <c r="C57" s="64">
        <v>0.7</v>
      </c>
      <c r="D57" s="64">
        <v>0.7</v>
      </c>
      <c r="E57" s="64">
        <v>0.6</v>
      </c>
      <c r="F57" s="64">
        <v>0.7</v>
      </c>
      <c r="G57" s="64">
        <v>0.6</v>
      </c>
      <c r="H57" s="64">
        <f t="shared" si="2"/>
        <v>1.9999999999999996</v>
      </c>
      <c r="I57" s="65"/>
      <c r="J57" s="65"/>
      <c r="K57" s="63"/>
      <c r="L57" s="65"/>
    </row>
    <row r="58" spans="1:12" ht="15">
      <c r="A58" s="64" t="s">
        <v>408</v>
      </c>
      <c r="B58" s="64" t="s">
        <v>386</v>
      </c>
      <c r="C58" s="64">
        <v>0.7</v>
      </c>
      <c r="D58" s="64">
        <v>0.6</v>
      </c>
      <c r="E58" s="64">
        <v>0.7</v>
      </c>
      <c r="F58" s="64">
        <v>0.6</v>
      </c>
      <c r="G58" s="64">
        <v>0.7</v>
      </c>
      <c r="H58" s="64">
        <f t="shared" si="2"/>
        <v>1.9999999999999996</v>
      </c>
      <c r="I58" s="65">
        <f>H58+H59</f>
        <v>4.1</v>
      </c>
      <c r="J58" s="65">
        <f>I58/3</f>
        <v>1.3666666666666665</v>
      </c>
      <c r="K58" s="63">
        <v>0.4</v>
      </c>
      <c r="L58" s="65">
        <f>J58-K58</f>
        <v>0.9666666666666665</v>
      </c>
    </row>
    <row r="59" spans="1:12" ht="15">
      <c r="A59" s="66" t="s">
        <v>148</v>
      </c>
      <c r="B59" s="64" t="s">
        <v>387</v>
      </c>
      <c r="C59" s="64">
        <v>0.7</v>
      </c>
      <c r="D59" s="64">
        <v>0.7</v>
      </c>
      <c r="E59" s="64">
        <v>0.7</v>
      </c>
      <c r="F59" s="64">
        <v>0.6</v>
      </c>
      <c r="G59" s="64">
        <v>0.7</v>
      </c>
      <c r="H59" s="64">
        <f t="shared" si="2"/>
        <v>2.1</v>
      </c>
      <c r="I59" s="65"/>
      <c r="J59" s="65"/>
      <c r="K59" s="63"/>
      <c r="L59" s="65"/>
    </row>
    <row r="60" spans="1:12" ht="15">
      <c r="A60" s="64" t="s">
        <v>409</v>
      </c>
      <c r="B60" s="64" t="s">
        <v>386</v>
      </c>
      <c r="C60" s="64">
        <v>0.7</v>
      </c>
      <c r="D60" s="64">
        <v>0.7</v>
      </c>
      <c r="E60" s="64">
        <v>0.6</v>
      </c>
      <c r="F60" s="64">
        <v>0.7</v>
      </c>
      <c r="G60" s="64">
        <v>0.7</v>
      </c>
      <c r="H60" s="64">
        <f t="shared" si="2"/>
        <v>2.099999999999999</v>
      </c>
      <c r="I60" s="65">
        <f>H60+H61</f>
        <v>3.899999999999999</v>
      </c>
      <c r="J60" s="65">
        <f>I60/3</f>
        <v>1.2999999999999996</v>
      </c>
      <c r="K60" s="63">
        <v>0.6</v>
      </c>
      <c r="L60" s="65">
        <f>J60-K60</f>
        <v>0.6999999999999996</v>
      </c>
    </row>
    <row r="61" spans="1:12" ht="15">
      <c r="A61" s="66" t="s">
        <v>176</v>
      </c>
      <c r="B61" s="64" t="s">
        <v>387</v>
      </c>
      <c r="C61" s="64">
        <v>0.6</v>
      </c>
      <c r="D61" s="64">
        <v>0.6</v>
      </c>
      <c r="E61" s="64">
        <v>0.6</v>
      </c>
      <c r="F61" s="64">
        <v>0.6</v>
      </c>
      <c r="G61" s="64">
        <v>0.6</v>
      </c>
      <c r="H61" s="64">
        <f t="shared" si="2"/>
        <v>1.7999999999999998</v>
      </c>
      <c r="I61" s="65"/>
      <c r="J61" s="65"/>
      <c r="K61" s="63"/>
      <c r="L61" s="65"/>
    </row>
    <row r="62" spans="1:12" ht="15">
      <c r="A62" s="64" t="s">
        <v>410</v>
      </c>
      <c r="B62" s="64" t="s">
        <v>386</v>
      </c>
      <c r="C62" s="64">
        <v>1.4</v>
      </c>
      <c r="D62" s="64">
        <v>1.2</v>
      </c>
      <c r="E62" s="64">
        <v>1.3</v>
      </c>
      <c r="F62" s="64">
        <v>1.1</v>
      </c>
      <c r="G62" s="64">
        <v>1.4</v>
      </c>
      <c r="H62" s="64">
        <f t="shared" si="2"/>
        <v>3.9</v>
      </c>
      <c r="I62" s="65">
        <f>H62+H63</f>
        <v>7.8999999999999995</v>
      </c>
      <c r="J62" s="65">
        <f>I62/3</f>
        <v>2.6333333333333333</v>
      </c>
      <c r="K62" s="63">
        <v>0.2</v>
      </c>
      <c r="L62" s="65">
        <f>J62-K62</f>
        <v>2.433333333333333</v>
      </c>
    </row>
    <row r="63" spans="1:12" ht="15">
      <c r="A63" s="66" t="s">
        <v>159</v>
      </c>
      <c r="B63" s="64" t="s">
        <v>387</v>
      </c>
      <c r="C63" s="64">
        <v>1.4</v>
      </c>
      <c r="D63" s="64">
        <v>1.3</v>
      </c>
      <c r="E63" s="64">
        <v>1.3</v>
      </c>
      <c r="F63" s="64">
        <v>1.1</v>
      </c>
      <c r="G63" s="64">
        <v>1.4</v>
      </c>
      <c r="H63" s="64">
        <f t="shared" si="2"/>
        <v>3.9999999999999996</v>
      </c>
      <c r="I63" s="65"/>
      <c r="J63" s="65"/>
      <c r="K63" s="63"/>
      <c r="L63" s="65"/>
    </row>
    <row r="64" spans="1:12" ht="15">
      <c r="A64" s="64" t="s">
        <v>411</v>
      </c>
      <c r="B64" s="64" t="s">
        <v>386</v>
      </c>
      <c r="C64" s="64">
        <v>0.8</v>
      </c>
      <c r="D64" s="64">
        <v>0.9</v>
      </c>
      <c r="E64" s="64">
        <v>0.9</v>
      </c>
      <c r="F64" s="64">
        <v>0.9</v>
      </c>
      <c r="G64" s="64">
        <v>0.9</v>
      </c>
      <c r="H64" s="64">
        <f t="shared" si="2"/>
        <v>2.7</v>
      </c>
      <c r="I64" s="65">
        <f>H64+H65</f>
        <v>5.4</v>
      </c>
      <c r="J64" s="65">
        <f>I64/3</f>
        <v>1.8</v>
      </c>
      <c r="K64" s="63">
        <v>0</v>
      </c>
      <c r="L64" s="65">
        <f>J64-K64</f>
        <v>1.8</v>
      </c>
    </row>
    <row r="65" spans="1:12" ht="15">
      <c r="A65" s="66" t="s">
        <v>131</v>
      </c>
      <c r="B65" s="64" t="s">
        <v>387</v>
      </c>
      <c r="C65" s="64">
        <v>0.9</v>
      </c>
      <c r="D65" s="64">
        <v>0.9</v>
      </c>
      <c r="E65" s="64">
        <v>0.8</v>
      </c>
      <c r="F65" s="64">
        <v>0.9</v>
      </c>
      <c r="G65" s="64">
        <v>0.9</v>
      </c>
      <c r="H65" s="64">
        <f t="shared" si="2"/>
        <v>2.7</v>
      </c>
      <c r="I65" s="65"/>
      <c r="J65" s="65"/>
      <c r="K65" s="63"/>
      <c r="L65" s="65"/>
    </row>
    <row r="66" spans="1:12" ht="15">
      <c r="A66" s="64" t="s">
        <v>412</v>
      </c>
      <c r="B66" s="64" t="s">
        <v>386</v>
      </c>
      <c r="C66" s="64">
        <v>1.3</v>
      </c>
      <c r="D66" s="64">
        <v>1.1</v>
      </c>
      <c r="E66" s="64">
        <v>1.1</v>
      </c>
      <c r="F66" s="64">
        <v>1.1</v>
      </c>
      <c r="G66" s="64">
        <v>1.1</v>
      </c>
      <c r="H66" s="64">
        <f t="shared" si="2"/>
        <v>3.3000000000000003</v>
      </c>
      <c r="I66" s="65">
        <f>H66+H67</f>
        <v>6.7</v>
      </c>
      <c r="J66" s="65">
        <f>I66/3</f>
        <v>2.2333333333333334</v>
      </c>
      <c r="K66" s="63">
        <v>0</v>
      </c>
      <c r="L66" s="65">
        <f>J66-K66</f>
        <v>2.2333333333333334</v>
      </c>
    </row>
    <row r="67" spans="1:12" ht="15">
      <c r="A67" s="66" t="s">
        <v>159</v>
      </c>
      <c r="B67" s="64" t="s">
        <v>387</v>
      </c>
      <c r="C67" s="64">
        <v>1.2</v>
      </c>
      <c r="D67" s="64">
        <v>1.1</v>
      </c>
      <c r="E67" s="64">
        <v>1.1</v>
      </c>
      <c r="F67" s="64">
        <v>1.2</v>
      </c>
      <c r="G67" s="64">
        <v>1.1</v>
      </c>
      <c r="H67" s="64">
        <f t="shared" si="2"/>
        <v>3.4</v>
      </c>
      <c r="I67" s="65"/>
      <c r="J67" s="65"/>
      <c r="K67" s="63"/>
      <c r="L67" s="65"/>
    </row>
    <row r="68" ht="15.75">
      <c r="L68" s="57"/>
    </row>
    <row r="69" spans="1:12" ht="15.75">
      <c r="A69" s="61" t="s">
        <v>413</v>
      </c>
      <c r="B69" s="61"/>
      <c r="C69" s="61"/>
      <c r="L69" s="57"/>
    </row>
    <row r="70" spans="1:12" ht="15">
      <c r="A70" s="62"/>
      <c r="B70" s="62"/>
      <c r="C70" s="62"/>
      <c r="L70" s="57"/>
    </row>
    <row r="71" spans="1:12" ht="15">
      <c r="A71" s="63" t="s">
        <v>376</v>
      </c>
      <c r="B71" s="63"/>
      <c r="C71" s="63" t="s">
        <v>377</v>
      </c>
      <c r="D71" s="63" t="s">
        <v>378</v>
      </c>
      <c r="E71" s="63" t="s">
        <v>379</v>
      </c>
      <c r="F71" s="63" t="s">
        <v>380</v>
      </c>
      <c r="G71" s="63" t="s">
        <v>381</v>
      </c>
      <c r="H71" s="63" t="s">
        <v>382</v>
      </c>
      <c r="I71" s="63" t="s">
        <v>125</v>
      </c>
      <c r="J71" s="63" t="s">
        <v>383</v>
      </c>
      <c r="K71" s="63" t="s">
        <v>384</v>
      </c>
      <c r="L71" s="63" t="s">
        <v>125</v>
      </c>
    </row>
    <row r="72" spans="1:12" ht="15">
      <c r="A72" s="64" t="s">
        <v>414</v>
      </c>
      <c r="B72" s="64" t="s">
        <v>386</v>
      </c>
      <c r="C72" s="64">
        <v>0.9</v>
      </c>
      <c r="D72" s="64">
        <v>0.8</v>
      </c>
      <c r="E72" s="64">
        <v>1</v>
      </c>
      <c r="F72" s="64">
        <v>0.9</v>
      </c>
      <c r="G72" s="64">
        <v>0.8</v>
      </c>
      <c r="H72" s="64">
        <f>SUM(C72:G72)-MAX(C72:G72)-MIN(C72:G72)</f>
        <v>2.6000000000000005</v>
      </c>
      <c r="I72" s="65">
        <f>H72+H73</f>
        <v>5.200000000000001</v>
      </c>
      <c r="J72" s="65">
        <f>I72/3</f>
        <v>1.7333333333333336</v>
      </c>
      <c r="K72" s="63">
        <v>0</v>
      </c>
      <c r="L72" s="65">
        <f>J72-K72</f>
        <v>1.7333333333333336</v>
      </c>
    </row>
    <row r="73" spans="1:12" ht="15">
      <c r="A73" s="66" t="s">
        <v>128</v>
      </c>
      <c r="B73" s="64" t="s">
        <v>387</v>
      </c>
      <c r="C73" s="64">
        <v>0.9</v>
      </c>
      <c r="D73" s="64">
        <v>0.8</v>
      </c>
      <c r="E73" s="64">
        <v>0.9</v>
      </c>
      <c r="F73" s="64">
        <v>0.9</v>
      </c>
      <c r="G73" s="64">
        <v>0.8</v>
      </c>
      <c r="H73" s="64">
        <f>SUM(C73:G73)-MAX(C73:G73)-MIN(C73:G73)</f>
        <v>2.6000000000000005</v>
      </c>
      <c r="I73" s="65"/>
      <c r="J73" s="65"/>
      <c r="K73" s="63"/>
      <c r="L73" s="65"/>
    </row>
    <row r="74" ht="15.75">
      <c r="L74" s="57"/>
    </row>
    <row r="75" spans="1:12" ht="15.75">
      <c r="A75" s="61" t="s">
        <v>415</v>
      </c>
      <c r="B75" s="61"/>
      <c r="C75" s="61"/>
      <c r="L75" s="57"/>
    </row>
    <row r="76" spans="1:12" ht="15">
      <c r="A76" s="62"/>
      <c r="B76" s="62"/>
      <c r="C76" s="62"/>
      <c r="L76" s="57"/>
    </row>
    <row r="77" spans="1:12" ht="15">
      <c r="A77" s="63" t="s">
        <v>376</v>
      </c>
      <c r="B77" s="63"/>
      <c r="C77" s="63" t="s">
        <v>377</v>
      </c>
      <c r="D77" s="63" t="s">
        <v>378</v>
      </c>
      <c r="E77" s="63" t="s">
        <v>379</v>
      </c>
      <c r="F77" s="63" t="s">
        <v>380</v>
      </c>
      <c r="G77" s="63" t="s">
        <v>381</v>
      </c>
      <c r="H77" s="63" t="s">
        <v>382</v>
      </c>
      <c r="I77" s="63" t="s">
        <v>125</v>
      </c>
      <c r="J77" s="63" t="s">
        <v>383</v>
      </c>
      <c r="K77" s="63" t="s">
        <v>384</v>
      </c>
      <c r="L77" s="63" t="s">
        <v>125</v>
      </c>
    </row>
    <row r="78" spans="1:12" ht="15">
      <c r="A78" s="64" t="s">
        <v>416</v>
      </c>
      <c r="B78" s="64" t="s">
        <v>386</v>
      </c>
      <c r="C78" s="64">
        <v>0.6</v>
      </c>
      <c r="D78" s="64">
        <v>0.7</v>
      </c>
      <c r="E78" s="64">
        <v>0.7</v>
      </c>
      <c r="F78" s="64">
        <v>0.6</v>
      </c>
      <c r="G78" s="64">
        <v>0.7</v>
      </c>
      <c r="H78" s="64">
        <f aca="true" t="shared" si="3" ref="H78:H83">SUM(C78:G78)-MAX(C78:G78)-MIN(C78:G78)</f>
        <v>2.0000000000000004</v>
      </c>
      <c r="I78" s="65">
        <f>H78+H79</f>
        <v>3.8000000000000007</v>
      </c>
      <c r="J78" s="65">
        <f>I78/3</f>
        <v>1.2666666666666668</v>
      </c>
      <c r="K78" s="63">
        <v>0.2</v>
      </c>
      <c r="L78" s="65">
        <f>J78-K78</f>
        <v>1.0666666666666669</v>
      </c>
    </row>
    <row r="79" spans="1:12" ht="15">
      <c r="A79" s="66" t="s">
        <v>148</v>
      </c>
      <c r="B79" s="64" t="s">
        <v>387</v>
      </c>
      <c r="C79" s="64">
        <v>0.6</v>
      </c>
      <c r="D79" s="64">
        <v>0.6</v>
      </c>
      <c r="E79" s="64">
        <v>0.6</v>
      </c>
      <c r="F79" s="64">
        <v>0.6</v>
      </c>
      <c r="G79" s="64">
        <v>0.7</v>
      </c>
      <c r="H79" s="64">
        <f t="shared" si="3"/>
        <v>1.8000000000000003</v>
      </c>
      <c r="I79" s="65"/>
      <c r="J79" s="65"/>
      <c r="K79" s="63"/>
      <c r="L79" s="65"/>
    </row>
    <row r="80" spans="1:12" ht="15">
      <c r="A80" s="64" t="s">
        <v>417</v>
      </c>
      <c r="B80" s="64" t="s">
        <v>386</v>
      </c>
      <c r="C80" s="64">
        <v>0.6</v>
      </c>
      <c r="D80" s="64">
        <v>0.6</v>
      </c>
      <c r="E80" s="64">
        <v>0.6</v>
      </c>
      <c r="F80" s="64">
        <v>0.5</v>
      </c>
      <c r="G80" s="64">
        <v>0.6</v>
      </c>
      <c r="H80" s="64">
        <f t="shared" si="3"/>
        <v>1.7999999999999998</v>
      </c>
      <c r="I80" s="65">
        <f>H80+H81</f>
        <v>3.4999999999999996</v>
      </c>
      <c r="J80" s="65">
        <f>I80/3</f>
        <v>1.1666666666666665</v>
      </c>
      <c r="K80" s="63">
        <v>0.6</v>
      </c>
      <c r="L80" s="65">
        <f>J80-K80</f>
        <v>0.5666666666666665</v>
      </c>
    </row>
    <row r="81" spans="1:12" ht="15">
      <c r="A81" s="66" t="s">
        <v>131</v>
      </c>
      <c r="B81" s="64" t="s">
        <v>387</v>
      </c>
      <c r="C81" s="64">
        <v>0.5</v>
      </c>
      <c r="D81" s="64">
        <v>0.6</v>
      </c>
      <c r="E81" s="64">
        <v>0.6</v>
      </c>
      <c r="F81" s="64">
        <v>0.5</v>
      </c>
      <c r="G81" s="64">
        <v>0.6</v>
      </c>
      <c r="H81" s="64">
        <f t="shared" si="3"/>
        <v>1.6999999999999997</v>
      </c>
      <c r="I81" s="65"/>
      <c r="J81" s="65"/>
      <c r="K81" s="63"/>
      <c r="L81" s="65"/>
    </row>
    <row r="82" spans="1:12" ht="15">
      <c r="A82" s="64" t="s">
        <v>418</v>
      </c>
      <c r="B82" s="64" t="s">
        <v>386</v>
      </c>
      <c r="C82" s="64">
        <v>1.3</v>
      </c>
      <c r="D82" s="64">
        <v>1.3</v>
      </c>
      <c r="E82" s="64">
        <v>1.3</v>
      </c>
      <c r="F82" s="64">
        <v>1.3</v>
      </c>
      <c r="G82" s="64">
        <v>1.4</v>
      </c>
      <c r="H82" s="64">
        <f t="shared" si="3"/>
        <v>3.9000000000000012</v>
      </c>
      <c r="I82" s="65">
        <f>H82+H83</f>
        <v>7.700000000000001</v>
      </c>
      <c r="J82" s="65">
        <f>I82/3</f>
        <v>2.566666666666667</v>
      </c>
      <c r="K82" s="63">
        <v>2.2</v>
      </c>
      <c r="L82" s="65">
        <f>J82-K82</f>
        <v>0.3666666666666667</v>
      </c>
    </row>
    <row r="83" spans="1:12" ht="15">
      <c r="A83" s="66" t="s">
        <v>187</v>
      </c>
      <c r="B83" s="64" t="s">
        <v>387</v>
      </c>
      <c r="C83" s="64">
        <v>1.3</v>
      </c>
      <c r="D83" s="64">
        <v>1.3</v>
      </c>
      <c r="E83" s="64">
        <v>1.2</v>
      </c>
      <c r="F83" s="64">
        <v>1.2</v>
      </c>
      <c r="G83" s="64">
        <v>1.4</v>
      </c>
      <c r="H83" s="64">
        <f t="shared" si="3"/>
        <v>3.8</v>
      </c>
      <c r="I83" s="65"/>
      <c r="J83" s="65"/>
      <c r="K83" s="63"/>
      <c r="L83" s="65"/>
    </row>
    <row r="84" ht="15.75">
      <c r="L84" s="57"/>
    </row>
    <row r="85" spans="1:12" ht="15.75">
      <c r="A85" s="61" t="s">
        <v>419</v>
      </c>
      <c r="B85" s="61"/>
      <c r="C85" s="61"/>
      <c r="L85" s="57"/>
    </row>
    <row r="86" spans="1:12" ht="15">
      <c r="A86" s="62"/>
      <c r="B86" s="62"/>
      <c r="C86" s="62"/>
      <c r="L86" s="57"/>
    </row>
    <row r="87" spans="1:12" ht="15">
      <c r="A87" s="63" t="s">
        <v>376</v>
      </c>
      <c r="B87" s="63"/>
      <c r="C87" s="63" t="s">
        <v>377</v>
      </c>
      <c r="D87" s="63" t="s">
        <v>378</v>
      </c>
      <c r="E87" s="63" t="s">
        <v>379</v>
      </c>
      <c r="F87" s="63" t="s">
        <v>380</v>
      </c>
      <c r="G87" s="63" t="s">
        <v>381</v>
      </c>
      <c r="H87" s="63" t="s">
        <v>382</v>
      </c>
      <c r="I87" s="63" t="s">
        <v>125</v>
      </c>
      <c r="J87" s="63" t="s">
        <v>383</v>
      </c>
      <c r="K87" s="63" t="s">
        <v>384</v>
      </c>
      <c r="L87" s="63" t="s">
        <v>125</v>
      </c>
    </row>
    <row r="88" spans="1:12" ht="15">
      <c r="A88" s="64" t="s">
        <v>420</v>
      </c>
      <c r="B88" s="64" t="s">
        <v>386</v>
      </c>
      <c r="C88" s="64">
        <v>0.7</v>
      </c>
      <c r="D88" s="64">
        <v>0.7</v>
      </c>
      <c r="E88" s="64">
        <v>0.7</v>
      </c>
      <c r="F88" s="64">
        <v>0.7</v>
      </c>
      <c r="G88" s="64">
        <v>0.8</v>
      </c>
      <c r="H88" s="64">
        <f aca="true" t="shared" si="4" ref="H88:H93">SUM(C88:G88)-MAX(C88:G88)-MIN(C88:G88)</f>
        <v>2.0999999999999996</v>
      </c>
      <c r="I88" s="65">
        <f>H88+H89</f>
        <v>4.1</v>
      </c>
      <c r="J88" s="65">
        <f>I88/3</f>
        <v>1.3666666666666665</v>
      </c>
      <c r="K88" s="63">
        <v>1.4</v>
      </c>
      <c r="L88" s="65">
        <f>J88-K88</f>
        <v>-0.03333333333333344</v>
      </c>
    </row>
    <row r="89" spans="1:12" ht="15">
      <c r="A89" s="66" t="s">
        <v>148</v>
      </c>
      <c r="B89" s="64" t="s">
        <v>387</v>
      </c>
      <c r="C89" s="64">
        <v>0.7</v>
      </c>
      <c r="D89" s="64">
        <v>0.7</v>
      </c>
      <c r="E89" s="64">
        <v>0.6</v>
      </c>
      <c r="F89" s="64">
        <v>0.6</v>
      </c>
      <c r="G89" s="64">
        <v>0.8</v>
      </c>
      <c r="H89" s="64">
        <f t="shared" si="4"/>
        <v>2.0000000000000004</v>
      </c>
      <c r="I89" s="65"/>
      <c r="J89" s="65"/>
      <c r="K89" s="63"/>
      <c r="L89" s="65"/>
    </row>
    <row r="90" spans="1:12" ht="15">
      <c r="A90" s="64" t="s">
        <v>421</v>
      </c>
      <c r="B90" s="64" t="s">
        <v>386</v>
      </c>
      <c r="C90" s="64">
        <v>0.8</v>
      </c>
      <c r="D90" s="64">
        <v>0.8</v>
      </c>
      <c r="E90" s="64">
        <v>0.8</v>
      </c>
      <c r="F90" s="64">
        <v>0.8</v>
      </c>
      <c r="G90" s="64">
        <v>0.9</v>
      </c>
      <c r="H90" s="64">
        <f t="shared" si="4"/>
        <v>2.4000000000000004</v>
      </c>
      <c r="I90" s="65">
        <f>H90+H91</f>
        <v>4.800000000000001</v>
      </c>
      <c r="J90" s="65">
        <f>I90/3</f>
        <v>1.6000000000000003</v>
      </c>
      <c r="K90" s="63">
        <v>1</v>
      </c>
      <c r="L90" s="65">
        <f>J90-K90</f>
        <v>0.6000000000000003</v>
      </c>
    </row>
    <row r="91" spans="1:12" ht="15">
      <c r="A91" s="66" t="s">
        <v>148</v>
      </c>
      <c r="B91" s="64" t="s">
        <v>387</v>
      </c>
      <c r="C91" s="64">
        <v>0.8</v>
      </c>
      <c r="D91" s="64">
        <v>0.8</v>
      </c>
      <c r="E91" s="64">
        <v>0.7</v>
      </c>
      <c r="F91" s="64">
        <v>0.8</v>
      </c>
      <c r="G91" s="64">
        <v>0.9</v>
      </c>
      <c r="H91" s="64">
        <f t="shared" si="4"/>
        <v>2.4000000000000004</v>
      </c>
      <c r="I91" s="65"/>
      <c r="J91" s="65"/>
      <c r="K91" s="63"/>
      <c r="L91" s="65"/>
    </row>
    <row r="92" spans="1:12" ht="15">
      <c r="A92" s="64" t="s">
        <v>422</v>
      </c>
      <c r="B92" s="64" t="s">
        <v>386</v>
      </c>
      <c r="C92" s="64">
        <v>1</v>
      </c>
      <c r="D92" s="64">
        <v>1.1</v>
      </c>
      <c r="E92" s="64">
        <v>1</v>
      </c>
      <c r="F92" s="64">
        <v>1</v>
      </c>
      <c r="G92" s="64">
        <v>1.1</v>
      </c>
      <c r="H92" s="64">
        <f t="shared" si="4"/>
        <v>3.0999999999999996</v>
      </c>
      <c r="I92" s="65">
        <f>H92+H93</f>
        <v>6.1</v>
      </c>
      <c r="J92" s="65">
        <f>I92/3</f>
        <v>2.033333333333333</v>
      </c>
      <c r="K92" s="63">
        <v>0.6</v>
      </c>
      <c r="L92" s="65">
        <f>J92-K92</f>
        <v>1.4333333333333331</v>
      </c>
    </row>
    <row r="93" spans="1:12" ht="15">
      <c r="A93" s="66" t="s">
        <v>159</v>
      </c>
      <c r="B93" s="64" t="s">
        <v>387</v>
      </c>
      <c r="C93" s="64">
        <v>1</v>
      </c>
      <c r="D93" s="64">
        <v>1</v>
      </c>
      <c r="E93" s="64">
        <v>1</v>
      </c>
      <c r="F93" s="64">
        <v>1</v>
      </c>
      <c r="G93" s="64">
        <v>1.1</v>
      </c>
      <c r="H93" s="64">
        <f t="shared" si="4"/>
        <v>2.9999999999999996</v>
      </c>
      <c r="I93" s="65"/>
      <c r="J93" s="65"/>
      <c r="K93" s="63"/>
      <c r="L93" s="65"/>
    </row>
    <row r="95" spans="1:4" ht="15.75">
      <c r="A95" s="61" t="s">
        <v>423</v>
      </c>
      <c r="B95" s="61"/>
      <c r="C95" s="61"/>
      <c r="D95" s="61"/>
    </row>
    <row r="96" spans="1:3" ht="15">
      <c r="A96" s="62"/>
      <c r="B96" s="62"/>
      <c r="C96" s="62"/>
    </row>
    <row r="97" spans="1:11" ht="15">
      <c r="A97" s="69" t="s">
        <v>424</v>
      </c>
      <c r="B97" s="69"/>
      <c r="C97" s="63" t="s">
        <v>425</v>
      </c>
      <c r="D97" s="63" t="s">
        <v>426</v>
      </c>
      <c r="E97" s="63" t="s">
        <v>427</v>
      </c>
      <c r="F97" s="63" t="s">
        <v>428</v>
      </c>
      <c r="G97" s="63" t="s">
        <v>429</v>
      </c>
      <c r="H97" s="63" t="s">
        <v>430</v>
      </c>
      <c r="I97" s="63" t="s">
        <v>125</v>
      </c>
      <c r="J97" s="63" t="s">
        <v>384</v>
      </c>
      <c r="K97" s="63" t="s">
        <v>125</v>
      </c>
    </row>
    <row r="98" spans="1:11" ht="15">
      <c r="A98" s="64" t="s">
        <v>431</v>
      </c>
      <c r="B98" s="63" t="s">
        <v>432</v>
      </c>
      <c r="C98" s="63">
        <v>5</v>
      </c>
      <c r="D98" s="63">
        <v>5</v>
      </c>
      <c r="E98" s="63">
        <v>5</v>
      </c>
      <c r="F98" s="63">
        <v>5</v>
      </c>
      <c r="G98" s="63">
        <v>5</v>
      </c>
      <c r="H98" s="63">
        <f>SUM(C98:G99)-MAX(C98:G99)-MIN(C98:G99)</f>
        <v>15</v>
      </c>
      <c r="I98" s="65">
        <f>H98/3</f>
        <v>5</v>
      </c>
      <c r="J98" s="63">
        <v>1</v>
      </c>
      <c r="K98" s="65">
        <f>I98-J98</f>
        <v>4</v>
      </c>
    </row>
    <row r="99" spans="1:11" ht="15">
      <c r="A99" s="66" t="s">
        <v>176</v>
      </c>
      <c r="B99" s="63"/>
      <c r="C99" s="63"/>
      <c r="D99" s="63"/>
      <c r="E99" s="63"/>
      <c r="F99" s="63"/>
      <c r="G99" s="63"/>
      <c r="H99" s="63"/>
      <c r="I99" s="65"/>
      <c r="J99" s="63"/>
      <c r="K99" s="65"/>
    </row>
    <row r="100" spans="1:11" ht="15">
      <c r="A100" s="64" t="s">
        <v>433</v>
      </c>
      <c r="B100" s="63" t="s">
        <v>432</v>
      </c>
      <c r="C100" s="63">
        <v>6</v>
      </c>
      <c r="D100" s="63">
        <v>7</v>
      </c>
      <c r="E100" s="63">
        <v>6</v>
      </c>
      <c r="F100" s="63">
        <v>6</v>
      </c>
      <c r="G100" s="63">
        <v>6</v>
      </c>
      <c r="H100" s="63">
        <f>SUM(C100:G101)-MAX(C100:G101)-MIN(C100:G101)</f>
        <v>18</v>
      </c>
      <c r="I100" s="65">
        <f>H100/3</f>
        <v>6</v>
      </c>
      <c r="J100" s="63">
        <v>1</v>
      </c>
      <c r="K100" s="65">
        <f>I100-J100</f>
        <v>5</v>
      </c>
    </row>
    <row r="101" spans="1:11" ht="15">
      <c r="A101" s="66" t="s">
        <v>134</v>
      </c>
      <c r="B101" s="63"/>
      <c r="C101" s="63"/>
      <c r="D101" s="63"/>
      <c r="E101" s="63"/>
      <c r="F101" s="63"/>
      <c r="G101" s="63"/>
      <c r="H101" s="63"/>
      <c r="I101" s="65"/>
      <c r="J101" s="63"/>
      <c r="K101" s="65"/>
    </row>
    <row r="103" spans="1:4" ht="15.75">
      <c r="A103" s="61" t="s">
        <v>434</v>
      </c>
      <c r="B103" s="61"/>
      <c r="C103" s="61"/>
      <c r="D103" s="61"/>
    </row>
    <row r="104" spans="1:3" ht="15">
      <c r="A104" s="62"/>
      <c r="B104" s="62"/>
      <c r="C104" s="62"/>
    </row>
    <row r="105" spans="1:11" ht="15">
      <c r="A105" s="69" t="s">
        <v>424</v>
      </c>
      <c r="B105" s="69"/>
      <c r="C105" s="63" t="s">
        <v>425</v>
      </c>
      <c r="D105" s="63" t="s">
        <v>426</v>
      </c>
      <c r="E105" s="63" t="s">
        <v>427</v>
      </c>
      <c r="F105" s="63" t="s">
        <v>428</v>
      </c>
      <c r="G105" s="63" t="s">
        <v>429</v>
      </c>
      <c r="H105" s="63" t="s">
        <v>430</v>
      </c>
      <c r="I105" s="63" t="s">
        <v>125</v>
      </c>
      <c r="J105" s="63" t="s">
        <v>384</v>
      </c>
      <c r="K105" s="63" t="s">
        <v>125</v>
      </c>
    </row>
    <row r="106" spans="1:11" ht="15">
      <c r="A106" s="64" t="s">
        <v>435</v>
      </c>
      <c r="B106" s="63" t="s">
        <v>432</v>
      </c>
      <c r="C106" s="63">
        <v>7</v>
      </c>
      <c r="D106" s="63">
        <v>8</v>
      </c>
      <c r="E106" s="63">
        <v>7</v>
      </c>
      <c r="F106" s="63">
        <v>7</v>
      </c>
      <c r="G106" s="63">
        <v>7</v>
      </c>
      <c r="H106" s="63">
        <f>SUM(C106:G107)-MAX(C106:G107)-MIN(C106:G107)</f>
        <v>21</v>
      </c>
      <c r="I106" s="65">
        <f>H106/3</f>
        <v>7</v>
      </c>
      <c r="J106" s="63">
        <v>0.3</v>
      </c>
      <c r="K106" s="65">
        <f>I106-J106</f>
        <v>6.7</v>
      </c>
    </row>
    <row r="107" spans="1:11" ht="15">
      <c r="A107" s="66" t="s">
        <v>148</v>
      </c>
      <c r="B107" s="63"/>
      <c r="C107" s="63"/>
      <c r="D107" s="63"/>
      <c r="E107" s="63"/>
      <c r="F107" s="63"/>
      <c r="G107" s="63"/>
      <c r="H107" s="63"/>
      <c r="I107" s="65"/>
      <c r="J107" s="63"/>
      <c r="K107" s="65"/>
    </row>
    <row r="108" spans="1:11" ht="15">
      <c r="A108" s="64" t="s">
        <v>436</v>
      </c>
      <c r="B108" s="63" t="s">
        <v>432</v>
      </c>
      <c r="C108" s="63">
        <v>6</v>
      </c>
      <c r="D108" s="63">
        <v>7</v>
      </c>
      <c r="E108" s="63">
        <v>6</v>
      </c>
      <c r="F108" s="63">
        <v>5</v>
      </c>
      <c r="G108" s="63">
        <v>6</v>
      </c>
      <c r="H108" s="63">
        <f>SUM(C108:G109)-MAX(C108:G109)-MIN(C108:G109)</f>
        <v>18</v>
      </c>
      <c r="I108" s="65">
        <f>H108/3</f>
        <v>6</v>
      </c>
      <c r="J108" s="63">
        <v>1.2</v>
      </c>
      <c r="K108" s="65">
        <f>I108-J108</f>
        <v>4.8</v>
      </c>
    </row>
    <row r="109" spans="1:11" ht="15">
      <c r="A109" s="66" t="s">
        <v>148</v>
      </c>
      <c r="B109" s="63"/>
      <c r="C109" s="63"/>
      <c r="D109" s="63"/>
      <c r="E109" s="63"/>
      <c r="F109" s="63"/>
      <c r="G109" s="63"/>
      <c r="H109" s="63"/>
      <c r="I109" s="65"/>
      <c r="J109" s="63"/>
      <c r="K109" s="65"/>
    </row>
    <row r="110" spans="1:11" ht="15">
      <c r="A110" s="64" t="s">
        <v>437</v>
      </c>
      <c r="B110" s="63" t="s">
        <v>432</v>
      </c>
      <c r="C110" s="63">
        <v>6.5</v>
      </c>
      <c r="D110" s="63">
        <v>7.5</v>
      </c>
      <c r="E110" s="63">
        <v>6.5</v>
      </c>
      <c r="F110" s="63">
        <v>6</v>
      </c>
      <c r="G110" s="63">
        <v>5</v>
      </c>
      <c r="H110" s="63">
        <f>SUM(C110:G111)-MAX(C110:G111)-MIN(C110:G111)</f>
        <v>19</v>
      </c>
      <c r="I110" s="65">
        <f>H110/3</f>
        <v>6.333333333333333</v>
      </c>
      <c r="J110" s="63">
        <v>1.2</v>
      </c>
      <c r="K110" s="65">
        <f>I110-J110</f>
        <v>5.133333333333333</v>
      </c>
    </row>
    <row r="111" spans="1:11" ht="15">
      <c r="A111" s="66" t="s">
        <v>148</v>
      </c>
      <c r="B111" s="63"/>
      <c r="C111" s="63"/>
      <c r="D111" s="63"/>
      <c r="E111" s="63"/>
      <c r="F111" s="63"/>
      <c r="G111" s="63"/>
      <c r="H111" s="63"/>
      <c r="I111" s="65"/>
      <c r="J111" s="63"/>
      <c r="K111" s="65"/>
    </row>
    <row r="112" spans="1:11" ht="15">
      <c r="A112" s="64" t="s">
        <v>438</v>
      </c>
      <c r="B112" s="63" t="s">
        <v>432</v>
      </c>
      <c r="C112" s="63">
        <v>8</v>
      </c>
      <c r="D112" s="63">
        <v>8.5</v>
      </c>
      <c r="E112" s="63">
        <v>8</v>
      </c>
      <c r="F112" s="63">
        <v>8</v>
      </c>
      <c r="G112" s="63">
        <v>8</v>
      </c>
      <c r="H112" s="63">
        <f>SUM(C112:G113)-MAX(C112:G113)-MIN(C112:G113)</f>
        <v>24</v>
      </c>
      <c r="I112" s="65">
        <f>H112/3</f>
        <v>8</v>
      </c>
      <c r="J112" s="63">
        <v>2.7</v>
      </c>
      <c r="K112" s="65">
        <f>I112-J112</f>
        <v>5.3</v>
      </c>
    </row>
    <row r="113" spans="1:11" ht="15">
      <c r="A113" s="66" t="s">
        <v>148</v>
      </c>
      <c r="B113" s="63"/>
      <c r="C113" s="63"/>
      <c r="D113" s="63"/>
      <c r="E113" s="63"/>
      <c r="F113" s="63"/>
      <c r="G113" s="63"/>
      <c r="H113" s="63"/>
      <c r="I113" s="65"/>
      <c r="J113" s="63"/>
      <c r="K113" s="65"/>
    </row>
    <row r="114" spans="1:11" ht="15">
      <c r="A114" s="64" t="s">
        <v>439</v>
      </c>
      <c r="B114" s="63" t="s">
        <v>432</v>
      </c>
      <c r="C114" s="63">
        <v>13</v>
      </c>
      <c r="D114" s="63">
        <v>13</v>
      </c>
      <c r="E114" s="63">
        <v>12</v>
      </c>
      <c r="F114" s="63">
        <v>10</v>
      </c>
      <c r="G114" s="63">
        <v>10</v>
      </c>
      <c r="H114" s="63">
        <f>SUM(C114:G115)-MAX(C114:G115)-MIN(C114:G115)</f>
        <v>35</v>
      </c>
      <c r="I114" s="65">
        <f>H114/3</f>
        <v>11.666666666666666</v>
      </c>
      <c r="J114" s="63">
        <v>0.2</v>
      </c>
      <c r="K114" s="65">
        <f>I114-J114</f>
        <v>11.466666666666667</v>
      </c>
    </row>
    <row r="115" spans="1:11" ht="15">
      <c r="A115" s="66" t="s">
        <v>134</v>
      </c>
      <c r="B115" s="63"/>
      <c r="C115" s="63"/>
      <c r="D115" s="63"/>
      <c r="E115" s="63"/>
      <c r="F115" s="63"/>
      <c r="G115" s="63"/>
      <c r="H115" s="63"/>
      <c r="I115" s="65"/>
      <c r="J115" s="63"/>
      <c r="K115" s="65"/>
    </row>
    <row r="116" spans="1:11" ht="15">
      <c r="A116" s="64" t="s">
        <v>440</v>
      </c>
      <c r="B116" s="63" t="s">
        <v>432</v>
      </c>
      <c r="C116" s="63">
        <v>11</v>
      </c>
      <c r="D116" s="63">
        <v>12</v>
      </c>
      <c r="E116" s="63">
        <v>11</v>
      </c>
      <c r="F116" s="63">
        <v>12</v>
      </c>
      <c r="G116" s="63">
        <v>11</v>
      </c>
      <c r="H116" s="63">
        <f>SUM(C116:G117)-MAX(C116:G117)-MIN(C116:G117)</f>
        <v>34</v>
      </c>
      <c r="I116" s="65">
        <f>H116/3</f>
        <v>11.333333333333334</v>
      </c>
      <c r="J116" s="63">
        <v>0.7</v>
      </c>
      <c r="K116" s="65">
        <f>I116-J116</f>
        <v>10.633333333333335</v>
      </c>
    </row>
    <row r="117" spans="1:11" ht="15">
      <c r="A117" s="66" t="s">
        <v>128</v>
      </c>
      <c r="B117" s="63"/>
      <c r="C117" s="63"/>
      <c r="D117" s="63"/>
      <c r="E117" s="63"/>
      <c r="F117" s="63"/>
      <c r="G117" s="63"/>
      <c r="H117" s="63"/>
      <c r="I117" s="65"/>
      <c r="J117" s="63"/>
      <c r="K117" s="65"/>
    </row>
    <row r="118" spans="1:11" ht="15">
      <c r="A118" s="64" t="s">
        <v>441</v>
      </c>
      <c r="B118" s="63" t="s">
        <v>432</v>
      </c>
      <c r="C118" s="63">
        <v>10</v>
      </c>
      <c r="D118" s="63">
        <v>11</v>
      </c>
      <c r="E118" s="63">
        <v>10</v>
      </c>
      <c r="F118" s="63">
        <v>11</v>
      </c>
      <c r="G118" s="63">
        <v>13</v>
      </c>
      <c r="H118" s="63">
        <f>SUM(C118:G119)-MAX(C118:G119)-MIN(C118:G119)</f>
        <v>32</v>
      </c>
      <c r="I118" s="65">
        <f>H118/3</f>
        <v>10.666666666666666</v>
      </c>
      <c r="J118" s="63">
        <v>0.9</v>
      </c>
      <c r="K118" s="65">
        <f>I118-J118</f>
        <v>9.766666666666666</v>
      </c>
    </row>
    <row r="119" spans="1:11" ht="15">
      <c r="A119" s="66" t="s">
        <v>148</v>
      </c>
      <c r="B119" s="63"/>
      <c r="C119" s="63"/>
      <c r="D119" s="63"/>
      <c r="E119" s="63"/>
      <c r="F119" s="63"/>
      <c r="G119" s="63"/>
      <c r="H119" s="63"/>
      <c r="I119" s="65"/>
      <c r="J119" s="63"/>
      <c r="K119" s="65"/>
    </row>
    <row r="121" spans="1:4" ht="15.75">
      <c r="A121" s="61" t="s">
        <v>442</v>
      </c>
      <c r="B121" s="61"/>
      <c r="C121" s="61"/>
      <c r="D121" s="61"/>
    </row>
    <row r="122" spans="1:3" ht="15">
      <c r="A122" s="62"/>
      <c r="B122" s="62"/>
      <c r="C122" s="62"/>
    </row>
    <row r="123" spans="1:11" ht="15">
      <c r="A123" s="69" t="s">
        <v>424</v>
      </c>
      <c r="B123" s="69"/>
      <c r="C123" s="63" t="s">
        <v>425</v>
      </c>
      <c r="D123" s="63" t="s">
        <v>426</v>
      </c>
      <c r="E123" s="63" t="s">
        <v>427</v>
      </c>
      <c r="F123" s="63" t="s">
        <v>428</v>
      </c>
      <c r="G123" s="63" t="s">
        <v>429</v>
      </c>
      <c r="H123" s="63" t="s">
        <v>430</v>
      </c>
      <c r="I123" s="63" t="s">
        <v>125</v>
      </c>
      <c r="J123" s="63" t="s">
        <v>384</v>
      </c>
      <c r="K123" s="63" t="s">
        <v>125</v>
      </c>
    </row>
    <row r="124" spans="1:11" ht="15">
      <c r="A124" s="64" t="s">
        <v>443</v>
      </c>
      <c r="B124" s="63" t="s">
        <v>432</v>
      </c>
      <c r="C124" s="63">
        <v>9</v>
      </c>
      <c r="D124" s="63">
        <v>10</v>
      </c>
      <c r="E124" s="63">
        <v>9</v>
      </c>
      <c r="F124" s="63">
        <v>9</v>
      </c>
      <c r="G124" s="63">
        <v>9</v>
      </c>
      <c r="H124" s="63">
        <f>SUM(C124:G125)-MAX(C124:G125)-MIN(C124:G125)</f>
        <v>27</v>
      </c>
      <c r="I124" s="65">
        <f>H124/3</f>
        <v>9</v>
      </c>
      <c r="J124" s="63">
        <v>0.7</v>
      </c>
      <c r="K124" s="65">
        <f>I124-J124</f>
        <v>8.3</v>
      </c>
    </row>
    <row r="125" spans="1:11" ht="15">
      <c r="A125" s="66" t="s">
        <v>131</v>
      </c>
      <c r="B125" s="63"/>
      <c r="C125" s="63"/>
      <c r="D125" s="63"/>
      <c r="E125" s="63"/>
      <c r="F125" s="63"/>
      <c r="G125" s="63"/>
      <c r="H125" s="63"/>
      <c r="I125" s="65"/>
      <c r="J125" s="63"/>
      <c r="K125" s="65"/>
    </row>
    <row r="126" spans="1:11" ht="15">
      <c r="A126" s="64" t="s">
        <v>444</v>
      </c>
      <c r="B126" s="63" t="s">
        <v>432</v>
      </c>
      <c r="C126" s="63">
        <v>10</v>
      </c>
      <c r="D126" s="63">
        <v>11</v>
      </c>
      <c r="E126" s="63">
        <v>10</v>
      </c>
      <c r="F126" s="63">
        <v>11</v>
      </c>
      <c r="G126" s="63">
        <v>10</v>
      </c>
      <c r="H126" s="63">
        <f>SUM(C126:G127)-MAX(C126:G127)-MIN(C126:G127)</f>
        <v>31</v>
      </c>
      <c r="I126" s="65">
        <f>H126/3</f>
        <v>10.333333333333334</v>
      </c>
      <c r="J126" s="63">
        <v>1.5</v>
      </c>
      <c r="K126" s="65">
        <f>I126-J126</f>
        <v>8.833333333333334</v>
      </c>
    </row>
    <row r="127" spans="1:11" ht="15">
      <c r="A127" s="66" t="s">
        <v>159</v>
      </c>
      <c r="B127" s="63"/>
      <c r="C127" s="63"/>
      <c r="D127" s="63"/>
      <c r="E127" s="63"/>
      <c r="F127" s="63"/>
      <c r="G127" s="63"/>
      <c r="H127" s="63"/>
      <c r="I127" s="65"/>
      <c r="J127" s="63"/>
      <c r="K127" s="65"/>
    </row>
    <row r="129" spans="1:4" ht="15.75">
      <c r="A129" s="61" t="s">
        <v>445</v>
      </c>
      <c r="B129" s="61"/>
      <c r="C129" s="61"/>
      <c r="D129" s="61"/>
    </row>
    <row r="130" spans="1:3" ht="15">
      <c r="A130" s="62"/>
      <c r="B130" s="62"/>
      <c r="C130" s="62"/>
    </row>
    <row r="131" spans="1:11" ht="15">
      <c r="A131" s="69" t="s">
        <v>424</v>
      </c>
      <c r="B131" s="69"/>
      <c r="C131" s="63" t="s">
        <v>425</v>
      </c>
      <c r="D131" s="63" t="s">
        <v>426</v>
      </c>
      <c r="E131" s="63" t="s">
        <v>427</v>
      </c>
      <c r="F131" s="63" t="s">
        <v>428</v>
      </c>
      <c r="G131" s="63" t="s">
        <v>429</v>
      </c>
      <c r="H131" s="63" t="s">
        <v>430</v>
      </c>
      <c r="I131" s="63" t="s">
        <v>125</v>
      </c>
      <c r="J131" s="63" t="s">
        <v>384</v>
      </c>
      <c r="K131" s="63" t="s">
        <v>125</v>
      </c>
    </row>
    <row r="132" spans="1:11" ht="15">
      <c r="A132" s="64" t="s">
        <v>446</v>
      </c>
      <c r="B132" s="63" t="s">
        <v>432</v>
      </c>
      <c r="C132" s="63">
        <v>10</v>
      </c>
      <c r="D132" s="63">
        <v>9</v>
      </c>
      <c r="E132" s="63">
        <v>8</v>
      </c>
      <c r="F132" s="63">
        <v>9</v>
      </c>
      <c r="G132" s="63">
        <v>11</v>
      </c>
      <c r="H132" s="63">
        <f>SUM(C132:G133)-MAX(C132:G133)-MIN(C132:G133)</f>
        <v>28</v>
      </c>
      <c r="I132" s="65">
        <f>H132/3</f>
        <v>9.333333333333334</v>
      </c>
      <c r="J132" s="63">
        <v>1.6</v>
      </c>
      <c r="K132" s="65">
        <f>I132-J132</f>
        <v>7.733333333333334</v>
      </c>
    </row>
    <row r="133" spans="1:11" ht="15">
      <c r="A133" s="66" t="s">
        <v>148</v>
      </c>
      <c r="B133" s="63"/>
      <c r="C133" s="63"/>
      <c r="D133" s="63"/>
      <c r="E133" s="63"/>
      <c r="F133" s="63"/>
      <c r="G133" s="63"/>
      <c r="H133" s="63"/>
      <c r="I133" s="65"/>
      <c r="J133" s="63"/>
      <c r="K133" s="65"/>
    </row>
    <row r="135" spans="1:4" ht="15.75">
      <c r="A135" s="61" t="s">
        <v>447</v>
      </c>
      <c r="B135" s="61"/>
      <c r="C135" s="61"/>
      <c r="D135" s="61"/>
    </row>
    <row r="136" spans="1:3" ht="15">
      <c r="A136" s="62"/>
      <c r="B136" s="62"/>
      <c r="C136" s="62"/>
    </row>
    <row r="137" spans="1:11" ht="15">
      <c r="A137" s="69" t="s">
        <v>424</v>
      </c>
      <c r="B137" s="69"/>
      <c r="C137" s="63" t="s">
        <v>425</v>
      </c>
      <c r="D137" s="63" t="s">
        <v>426</v>
      </c>
      <c r="E137" s="63" t="s">
        <v>427</v>
      </c>
      <c r="F137" s="63" t="s">
        <v>428</v>
      </c>
      <c r="G137" s="63" t="s">
        <v>429</v>
      </c>
      <c r="H137" s="63" t="s">
        <v>430</v>
      </c>
      <c r="I137" s="63" t="s">
        <v>125</v>
      </c>
      <c r="J137" s="63" t="s">
        <v>384</v>
      </c>
      <c r="K137" s="63" t="s">
        <v>125</v>
      </c>
    </row>
    <row r="138" spans="1:11" ht="15">
      <c r="A138" s="64" t="s">
        <v>448</v>
      </c>
      <c r="B138" s="63" t="s">
        <v>432</v>
      </c>
      <c r="C138" s="63">
        <v>14</v>
      </c>
      <c r="D138" s="63">
        <v>14</v>
      </c>
      <c r="E138" s="63">
        <v>12</v>
      </c>
      <c r="F138" s="63">
        <v>12</v>
      </c>
      <c r="G138" s="63">
        <v>13</v>
      </c>
      <c r="H138" s="63">
        <f>SUM(C138:G139)-MAX(C138:G139)-MIN(C138:G139)</f>
        <v>39</v>
      </c>
      <c r="I138" s="65">
        <f>H138/3</f>
        <v>13</v>
      </c>
      <c r="J138" s="63">
        <v>1.7</v>
      </c>
      <c r="K138" s="65">
        <f>I138-J138</f>
        <v>11.3</v>
      </c>
    </row>
    <row r="139" spans="1:11" ht="15">
      <c r="A139" s="66" t="s">
        <v>148</v>
      </c>
      <c r="B139" s="63"/>
      <c r="C139" s="63"/>
      <c r="D139" s="63"/>
      <c r="E139" s="63"/>
      <c r="F139" s="63"/>
      <c r="G139" s="63"/>
      <c r="H139" s="63"/>
      <c r="I139" s="65"/>
      <c r="J139" s="63"/>
      <c r="K139" s="65"/>
    </row>
    <row r="140" spans="1:11" ht="15">
      <c r="A140" s="67"/>
      <c r="B140" s="70"/>
      <c r="C140" s="71"/>
      <c r="D140" s="71"/>
      <c r="E140" s="71"/>
      <c r="F140" s="71"/>
      <c r="G140" s="71"/>
      <c r="H140" s="71"/>
      <c r="I140" s="72"/>
      <c r="J140" s="71"/>
      <c r="K140" s="72"/>
    </row>
    <row r="141" spans="1:12" ht="15">
      <c r="A141" s="73"/>
      <c r="B141" s="73"/>
      <c r="J141" s="60" t="s">
        <v>449</v>
      </c>
      <c r="K141" s="60"/>
      <c r="L141" s="57"/>
    </row>
    <row r="142" ht="15.75">
      <c r="L142" s="57"/>
    </row>
    <row r="143" spans="1:12" ht="15.75">
      <c r="A143" s="61" t="s">
        <v>375</v>
      </c>
      <c r="B143" s="61"/>
      <c r="C143" s="61"/>
      <c r="L143" s="57"/>
    </row>
    <row r="144" spans="1:12" ht="15">
      <c r="A144" s="62"/>
      <c r="B144" s="62"/>
      <c r="C144" s="62"/>
      <c r="L144" s="57"/>
    </row>
    <row r="145" spans="1:12" ht="15">
      <c r="A145" s="63" t="s">
        <v>376</v>
      </c>
      <c r="B145" s="63"/>
      <c r="C145" s="63" t="s">
        <v>377</v>
      </c>
      <c r="D145" s="63" t="s">
        <v>378</v>
      </c>
      <c r="E145" s="63" t="s">
        <v>379</v>
      </c>
      <c r="F145" s="63" t="s">
        <v>380</v>
      </c>
      <c r="G145" s="63" t="s">
        <v>381</v>
      </c>
      <c r="H145" s="63" t="s">
        <v>382</v>
      </c>
      <c r="I145" s="63" t="s">
        <v>125</v>
      </c>
      <c r="J145" s="63" t="s">
        <v>383</v>
      </c>
      <c r="K145" s="63" t="s">
        <v>384</v>
      </c>
      <c r="L145" s="63" t="s">
        <v>125</v>
      </c>
    </row>
    <row r="146" spans="1:12" ht="15">
      <c r="A146" s="64" t="s">
        <v>450</v>
      </c>
      <c r="B146" s="64" t="s">
        <v>386</v>
      </c>
      <c r="C146" s="64">
        <v>0.9</v>
      </c>
      <c r="D146" s="64">
        <v>0.9</v>
      </c>
      <c r="E146" s="64">
        <v>0.9</v>
      </c>
      <c r="F146" s="64">
        <v>0.8</v>
      </c>
      <c r="G146" s="64">
        <v>0.8</v>
      </c>
      <c r="H146" s="64">
        <f>SUM(C146:G146)-MAX(C146:G146)-MIN(C146:G146)</f>
        <v>2.6000000000000005</v>
      </c>
      <c r="I146" s="65">
        <f>H146+H147</f>
        <v>5.200000000000001</v>
      </c>
      <c r="J146" s="65">
        <f>I146/3</f>
        <v>1.7333333333333336</v>
      </c>
      <c r="K146" s="63">
        <v>0.2</v>
      </c>
      <c r="L146" s="65">
        <f>J146-K146</f>
        <v>1.5333333333333337</v>
      </c>
    </row>
    <row r="147" spans="1:12" ht="15">
      <c r="A147" s="66" t="s">
        <v>134</v>
      </c>
      <c r="B147" s="64" t="s">
        <v>387</v>
      </c>
      <c r="C147" s="64">
        <v>0.9</v>
      </c>
      <c r="D147" s="64">
        <v>0.9</v>
      </c>
      <c r="E147" s="64">
        <v>0.9</v>
      </c>
      <c r="F147" s="64">
        <v>0.8</v>
      </c>
      <c r="G147" s="64">
        <v>0.8</v>
      </c>
      <c r="H147" s="64">
        <f>SUM(C147:G147)-MAX(C147:G147)-MIN(C147:G147)</f>
        <v>2.6000000000000005</v>
      </c>
      <c r="I147" s="65"/>
      <c r="J147" s="65"/>
      <c r="K147" s="63"/>
      <c r="L147" s="65"/>
    </row>
    <row r="148" spans="1:12" ht="15.75">
      <c r="A148" s="67"/>
      <c r="B148" s="68"/>
      <c r="C148" s="68"/>
      <c r="D148" s="68"/>
      <c r="E148" s="68"/>
      <c r="F148" s="68"/>
      <c r="G148" s="68"/>
      <c r="L148" s="57"/>
    </row>
    <row r="149" spans="1:12" ht="15.75">
      <c r="A149" s="61" t="s">
        <v>395</v>
      </c>
      <c r="B149" s="61"/>
      <c r="C149" s="61"/>
      <c r="L149" s="57"/>
    </row>
    <row r="150" spans="1:12" ht="15">
      <c r="A150" s="62"/>
      <c r="B150" s="62"/>
      <c r="C150" s="62"/>
      <c r="L150" s="57"/>
    </row>
    <row r="151" spans="1:12" ht="15">
      <c r="A151" s="63" t="s">
        <v>376</v>
      </c>
      <c r="B151" s="63"/>
      <c r="C151" s="63" t="s">
        <v>377</v>
      </c>
      <c r="D151" s="63" t="s">
        <v>378</v>
      </c>
      <c r="E151" s="63" t="s">
        <v>379</v>
      </c>
      <c r="F151" s="63" t="s">
        <v>380</v>
      </c>
      <c r="G151" s="63" t="s">
        <v>381</v>
      </c>
      <c r="H151" s="63" t="s">
        <v>382</v>
      </c>
      <c r="I151" s="63" t="s">
        <v>125</v>
      </c>
      <c r="J151" s="63" t="s">
        <v>383</v>
      </c>
      <c r="K151" s="63" t="s">
        <v>384</v>
      </c>
      <c r="L151" s="63" t="s">
        <v>125</v>
      </c>
    </row>
    <row r="152" spans="1:12" ht="15">
      <c r="A152" s="64" t="s">
        <v>451</v>
      </c>
      <c r="B152" s="64" t="s">
        <v>386</v>
      </c>
      <c r="C152" s="64">
        <v>0.8</v>
      </c>
      <c r="D152" s="64">
        <v>0.8</v>
      </c>
      <c r="E152" s="64">
        <v>0.8</v>
      </c>
      <c r="F152" s="64">
        <v>0.8</v>
      </c>
      <c r="G152" s="64">
        <v>0.8</v>
      </c>
      <c r="H152" s="64">
        <f>SUM(C152:G152)-MAX(C152:G152)-MIN(C152:G152)</f>
        <v>2.4000000000000004</v>
      </c>
      <c r="I152" s="65">
        <f>H152+H153</f>
        <v>4.800000000000001</v>
      </c>
      <c r="J152" s="65">
        <f>I152/3</f>
        <v>1.6000000000000003</v>
      </c>
      <c r="K152" s="63">
        <v>0.6</v>
      </c>
      <c r="L152" s="65">
        <f>J152-K152</f>
        <v>1.0000000000000004</v>
      </c>
    </row>
    <row r="153" spans="1:12" ht="15">
      <c r="A153" s="66" t="s">
        <v>134</v>
      </c>
      <c r="B153" s="64" t="s">
        <v>387</v>
      </c>
      <c r="C153" s="64">
        <v>0.8</v>
      </c>
      <c r="D153" s="64">
        <v>0.8</v>
      </c>
      <c r="E153" s="64">
        <v>0.8</v>
      </c>
      <c r="F153" s="64">
        <v>0.8</v>
      </c>
      <c r="G153" s="64">
        <v>0.8</v>
      </c>
      <c r="H153" s="64">
        <f>SUM(C153:G153)-MAX(C153:G153)-MIN(C153:G153)</f>
        <v>2.4000000000000004</v>
      </c>
      <c r="I153" s="65"/>
      <c r="J153" s="65"/>
      <c r="K153" s="63"/>
      <c r="L153" s="65"/>
    </row>
    <row r="154" spans="1:12" ht="15">
      <c r="A154" s="64" t="s">
        <v>452</v>
      </c>
      <c r="B154" s="64" t="s">
        <v>386</v>
      </c>
      <c r="C154" s="64">
        <v>0.7</v>
      </c>
      <c r="D154" s="64">
        <v>0.7</v>
      </c>
      <c r="E154" s="64">
        <v>0.7</v>
      </c>
      <c r="F154" s="64">
        <v>0.6</v>
      </c>
      <c r="G154" s="64">
        <v>0.9</v>
      </c>
      <c r="H154" s="64">
        <f aca="true" t="shared" si="5" ref="H154:H165">SUM(C154:G154)-MAX(C154:G154)-MIN(C154:G154)</f>
        <v>2.0999999999999996</v>
      </c>
      <c r="I154" s="65">
        <f>H154+H155</f>
        <v>4.1</v>
      </c>
      <c r="J154" s="65">
        <f>I154/3</f>
        <v>1.3666666666666665</v>
      </c>
      <c r="K154" s="63">
        <v>0.2</v>
      </c>
      <c r="L154" s="65">
        <f>J154-K154</f>
        <v>1.1666666666666665</v>
      </c>
    </row>
    <row r="155" spans="1:12" ht="15">
      <c r="A155" s="66" t="s">
        <v>171</v>
      </c>
      <c r="B155" s="64" t="s">
        <v>387</v>
      </c>
      <c r="C155" s="64">
        <v>0.7</v>
      </c>
      <c r="D155" s="64">
        <v>0.6</v>
      </c>
      <c r="E155" s="64">
        <v>0.7</v>
      </c>
      <c r="F155" s="64">
        <v>0.6</v>
      </c>
      <c r="G155" s="64">
        <v>0.8</v>
      </c>
      <c r="H155" s="64">
        <f t="shared" si="5"/>
        <v>2.0000000000000004</v>
      </c>
      <c r="I155" s="65"/>
      <c r="J155" s="65"/>
      <c r="K155" s="63"/>
      <c r="L155" s="65"/>
    </row>
    <row r="156" spans="1:12" ht="15">
      <c r="A156" s="64" t="s">
        <v>453</v>
      </c>
      <c r="B156" s="64" t="s">
        <v>386</v>
      </c>
      <c r="C156" s="64">
        <v>0.6</v>
      </c>
      <c r="D156" s="64">
        <v>0.7</v>
      </c>
      <c r="E156" s="64">
        <v>0.6</v>
      </c>
      <c r="F156" s="64">
        <v>0.6</v>
      </c>
      <c r="G156" s="64">
        <v>0.6</v>
      </c>
      <c r="H156" s="64">
        <f t="shared" si="5"/>
        <v>1.8000000000000003</v>
      </c>
      <c r="I156" s="65">
        <f>H156+H157</f>
        <v>3.6</v>
      </c>
      <c r="J156" s="65">
        <f>I156/3</f>
        <v>1.2</v>
      </c>
      <c r="K156" s="63">
        <v>0.4</v>
      </c>
      <c r="L156" s="65">
        <f>J156-K156</f>
        <v>0.7999999999999999</v>
      </c>
    </row>
    <row r="157" spans="1:12" ht="15">
      <c r="A157" s="66" t="s">
        <v>134</v>
      </c>
      <c r="B157" s="64" t="s">
        <v>387</v>
      </c>
      <c r="C157" s="64">
        <v>0.6</v>
      </c>
      <c r="D157" s="64">
        <v>0.7</v>
      </c>
      <c r="E157" s="64">
        <v>0.6</v>
      </c>
      <c r="F157" s="64">
        <v>0.5</v>
      </c>
      <c r="G157" s="64">
        <v>0.6</v>
      </c>
      <c r="H157" s="64">
        <f t="shared" si="5"/>
        <v>1.7999999999999998</v>
      </c>
      <c r="I157" s="65"/>
      <c r="J157" s="65"/>
      <c r="K157" s="63"/>
      <c r="L157" s="65"/>
    </row>
    <row r="158" spans="1:12" ht="15">
      <c r="A158" s="64" t="s">
        <v>454</v>
      </c>
      <c r="B158" s="64" t="s">
        <v>386</v>
      </c>
      <c r="C158" s="64">
        <v>0.7</v>
      </c>
      <c r="D158" s="64">
        <v>0.8</v>
      </c>
      <c r="E158" s="64">
        <v>0.7</v>
      </c>
      <c r="F158" s="64">
        <v>0.6</v>
      </c>
      <c r="G158" s="64">
        <v>0.6</v>
      </c>
      <c r="H158" s="64">
        <f t="shared" si="5"/>
        <v>2.0000000000000004</v>
      </c>
      <c r="I158" s="65">
        <f>H158+H159</f>
        <v>3.9000000000000004</v>
      </c>
      <c r="J158" s="65">
        <f>I158/3</f>
        <v>1.3</v>
      </c>
      <c r="K158" s="63">
        <v>0.2</v>
      </c>
      <c r="L158" s="65">
        <f>J158-K158</f>
        <v>1.1</v>
      </c>
    </row>
    <row r="159" spans="1:12" ht="15">
      <c r="A159" s="66" t="s">
        <v>134</v>
      </c>
      <c r="B159" s="64" t="s">
        <v>387</v>
      </c>
      <c r="C159" s="64">
        <v>0.6</v>
      </c>
      <c r="D159" s="64">
        <v>0.7</v>
      </c>
      <c r="E159" s="64">
        <v>0.6</v>
      </c>
      <c r="F159" s="64">
        <v>0.6</v>
      </c>
      <c r="G159" s="64">
        <v>0.7</v>
      </c>
      <c r="H159" s="64">
        <f t="shared" si="5"/>
        <v>1.9</v>
      </c>
      <c r="I159" s="65"/>
      <c r="J159" s="65"/>
      <c r="K159" s="63"/>
      <c r="L159" s="65"/>
    </row>
    <row r="160" spans="1:12" ht="15">
      <c r="A160" s="64" t="s">
        <v>455</v>
      </c>
      <c r="B160" s="64" t="s">
        <v>386</v>
      </c>
      <c r="C160" s="64">
        <v>1.2</v>
      </c>
      <c r="D160" s="64">
        <v>1.2</v>
      </c>
      <c r="E160" s="64">
        <v>1.2</v>
      </c>
      <c r="F160" s="64">
        <v>1.1</v>
      </c>
      <c r="G160" s="64">
        <v>1.3</v>
      </c>
      <c r="H160" s="64">
        <f t="shared" si="5"/>
        <v>3.6</v>
      </c>
      <c r="I160" s="65">
        <f>H160+H161</f>
        <v>7.2</v>
      </c>
      <c r="J160" s="65">
        <f>I160/3</f>
        <v>2.4</v>
      </c>
      <c r="K160" s="63">
        <v>0.2</v>
      </c>
      <c r="L160" s="65">
        <f>J160-K160</f>
        <v>2.1999999999999997</v>
      </c>
    </row>
    <row r="161" spans="1:12" ht="15">
      <c r="A161" s="66" t="s">
        <v>131</v>
      </c>
      <c r="B161" s="64" t="s">
        <v>387</v>
      </c>
      <c r="C161" s="64">
        <v>1.2</v>
      </c>
      <c r="D161" s="64">
        <v>1.2</v>
      </c>
      <c r="E161" s="64">
        <v>1.2</v>
      </c>
      <c r="F161" s="64">
        <v>1.1</v>
      </c>
      <c r="G161" s="64">
        <v>1.3</v>
      </c>
      <c r="H161" s="64">
        <f t="shared" si="5"/>
        <v>3.6</v>
      </c>
      <c r="I161" s="65"/>
      <c r="J161" s="65"/>
      <c r="K161" s="63"/>
      <c r="L161" s="65"/>
    </row>
    <row r="162" spans="1:12" ht="15">
      <c r="A162" s="64" t="s">
        <v>456</v>
      </c>
      <c r="B162" s="64" t="s">
        <v>386</v>
      </c>
      <c r="C162" s="64">
        <v>1.5</v>
      </c>
      <c r="D162" s="64">
        <v>1.4</v>
      </c>
      <c r="E162" s="64">
        <v>1.5</v>
      </c>
      <c r="F162" s="64">
        <v>1.3</v>
      </c>
      <c r="G162" s="64">
        <v>1.5</v>
      </c>
      <c r="H162" s="64">
        <f t="shared" si="5"/>
        <v>4.4</v>
      </c>
      <c r="I162" s="65">
        <f>H162+H163</f>
        <v>8.8</v>
      </c>
      <c r="J162" s="65">
        <f>I162/3</f>
        <v>2.9333333333333336</v>
      </c>
      <c r="K162" s="63">
        <v>0.2</v>
      </c>
      <c r="L162" s="65">
        <f>J162-K162</f>
        <v>2.7333333333333334</v>
      </c>
    </row>
    <row r="163" spans="1:12" ht="15">
      <c r="A163" s="66" t="s">
        <v>128</v>
      </c>
      <c r="B163" s="64" t="s">
        <v>387</v>
      </c>
      <c r="C163" s="64">
        <v>1.5</v>
      </c>
      <c r="D163" s="64">
        <v>1.4</v>
      </c>
      <c r="E163" s="64">
        <v>1.5</v>
      </c>
      <c r="F163" s="64">
        <v>1.3</v>
      </c>
      <c r="G163" s="64">
        <v>1.5</v>
      </c>
      <c r="H163" s="64">
        <f t="shared" si="5"/>
        <v>4.4</v>
      </c>
      <c r="I163" s="65"/>
      <c r="J163" s="65"/>
      <c r="K163" s="63"/>
      <c r="L163" s="65"/>
    </row>
    <row r="164" spans="1:12" ht="15">
      <c r="A164" s="64" t="s">
        <v>457</v>
      </c>
      <c r="B164" s="64" t="s">
        <v>386</v>
      </c>
      <c r="C164" s="64">
        <v>1.3</v>
      </c>
      <c r="D164" s="64">
        <v>1.3</v>
      </c>
      <c r="E164" s="64">
        <v>1.3</v>
      </c>
      <c r="F164" s="64">
        <v>1.2</v>
      </c>
      <c r="G164" s="64">
        <v>1.2</v>
      </c>
      <c r="H164" s="64">
        <f t="shared" si="5"/>
        <v>3.8</v>
      </c>
      <c r="I164" s="65">
        <f>H164+H165</f>
        <v>7.6</v>
      </c>
      <c r="J164" s="65">
        <f>I164/3</f>
        <v>2.533333333333333</v>
      </c>
      <c r="K164" s="63">
        <v>0.1</v>
      </c>
      <c r="L164" s="65">
        <f>J164-K164</f>
        <v>2.433333333333333</v>
      </c>
    </row>
    <row r="165" spans="1:12" ht="15">
      <c r="A165" s="66" t="s">
        <v>128</v>
      </c>
      <c r="B165" s="64" t="s">
        <v>387</v>
      </c>
      <c r="C165" s="64">
        <v>1.3</v>
      </c>
      <c r="D165" s="64">
        <v>1.3</v>
      </c>
      <c r="E165" s="64">
        <v>1.3</v>
      </c>
      <c r="F165" s="64">
        <v>1.1</v>
      </c>
      <c r="G165" s="64">
        <v>1.2</v>
      </c>
      <c r="H165" s="64">
        <f t="shared" si="5"/>
        <v>3.8000000000000003</v>
      </c>
      <c r="I165" s="65"/>
      <c r="J165" s="65"/>
      <c r="K165" s="63"/>
      <c r="L165" s="65"/>
    </row>
    <row r="166" spans="1:12" ht="15">
      <c r="A166" s="64" t="s">
        <v>458</v>
      </c>
      <c r="B166" s="64" t="s">
        <v>386</v>
      </c>
      <c r="C166" s="64">
        <v>1.4</v>
      </c>
      <c r="D166" s="64">
        <v>1.5</v>
      </c>
      <c r="E166" s="64">
        <v>1.5</v>
      </c>
      <c r="F166" s="64">
        <v>1.4</v>
      </c>
      <c r="G166" s="64">
        <v>1.4</v>
      </c>
      <c r="H166" s="64">
        <f>SUM(C166:G166)-MAX(C166:G166)-MIN(C166:G166)</f>
        <v>4.300000000000001</v>
      </c>
      <c r="I166" s="65">
        <f>H166+H167</f>
        <v>8.5</v>
      </c>
      <c r="J166" s="65">
        <f>I166/3</f>
        <v>2.8333333333333335</v>
      </c>
      <c r="K166" s="63">
        <v>1</v>
      </c>
      <c r="L166" s="65">
        <f>J166-K166</f>
        <v>1.8333333333333335</v>
      </c>
    </row>
    <row r="167" spans="1:12" ht="15">
      <c r="A167" s="66" t="s">
        <v>128</v>
      </c>
      <c r="B167" s="64" t="s">
        <v>387</v>
      </c>
      <c r="C167" s="64">
        <v>1.4</v>
      </c>
      <c r="D167" s="64">
        <v>1.4</v>
      </c>
      <c r="E167" s="64">
        <v>1.4</v>
      </c>
      <c r="F167" s="64">
        <v>1.3</v>
      </c>
      <c r="G167" s="64">
        <v>1.4</v>
      </c>
      <c r="H167" s="64">
        <f>SUM(C167:G167)-MAX(C167:G167)-MIN(C167:G167)</f>
        <v>4.2</v>
      </c>
      <c r="I167" s="65"/>
      <c r="J167" s="65"/>
      <c r="K167" s="63"/>
      <c r="L167" s="65"/>
    </row>
    <row r="168" spans="1:12" ht="15.75">
      <c r="A168" s="67"/>
      <c r="B168" s="68"/>
      <c r="C168" s="68"/>
      <c r="D168" s="68"/>
      <c r="E168" s="68"/>
      <c r="F168" s="68"/>
      <c r="G168" s="68"/>
      <c r="L168" s="57"/>
    </row>
    <row r="169" spans="1:12" ht="15.75">
      <c r="A169" s="61" t="s">
        <v>459</v>
      </c>
      <c r="B169" s="61"/>
      <c r="C169" s="61"/>
      <c r="L169" s="57"/>
    </row>
    <row r="170" spans="1:12" ht="15">
      <c r="A170" s="62"/>
      <c r="B170" s="62"/>
      <c r="C170" s="62"/>
      <c r="L170" s="57"/>
    </row>
    <row r="171" spans="1:12" ht="15">
      <c r="A171" s="63" t="s">
        <v>376</v>
      </c>
      <c r="B171" s="63"/>
      <c r="C171" s="63" t="s">
        <v>377</v>
      </c>
      <c r="D171" s="63" t="s">
        <v>378</v>
      </c>
      <c r="E171" s="63" t="s">
        <v>379</v>
      </c>
      <c r="F171" s="63" t="s">
        <v>380</v>
      </c>
      <c r="G171" s="63" t="s">
        <v>381</v>
      </c>
      <c r="H171" s="63" t="s">
        <v>382</v>
      </c>
      <c r="I171" s="63" t="s">
        <v>125</v>
      </c>
      <c r="J171" s="63" t="s">
        <v>383</v>
      </c>
      <c r="K171" s="63" t="s">
        <v>384</v>
      </c>
      <c r="L171" s="63" t="s">
        <v>125</v>
      </c>
    </row>
    <row r="172" spans="1:12" ht="15">
      <c r="A172" s="64" t="s">
        <v>460</v>
      </c>
      <c r="B172" s="64" t="s">
        <v>386</v>
      </c>
      <c r="C172" s="64">
        <v>0.6</v>
      </c>
      <c r="D172" s="64">
        <v>0.6</v>
      </c>
      <c r="E172" s="64">
        <v>0.6</v>
      </c>
      <c r="F172" s="64">
        <v>0.6</v>
      </c>
      <c r="G172" s="64">
        <v>0.6</v>
      </c>
      <c r="H172" s="64">
        <f>SUM(C172:G172)-MAX(C172:G172)-MIN(C172:G172)</f>
        <v>1.7999999999999998</v>
      </c>
      <c r="I172" s="65">
        <f>H172+H173</f>
        <v>3.4999999999999996</v>
      </c>
      <c r="J172" s="65">
        <f>I172/3</f>
        <v>1.1666666666666665</v>
      </c>
      <c r="K172" s="63">
        <v>0.2</v>
      </c>
      <c r="L172" s="65">
        <f>J172-K172</f>
        <v>0.9666666666666666</v>
      </c>
    </row>
    <row r="173" spans="1:12" ht="15">
      <c r="A173" s="66" t="s">
        <v>134</v>
      </c>
      <c r="B173" s="64" t="s">
        <v>387</v>
      </c>
      <c r="C173" s="64">
        <v>0.5</v>
      </c>
      <c r="D173" s="64">
        <v>0.6</v>
      </c>
      <c r="E173" s="64">
        <v>0.6</v>
      </c>
      <c r="F173" s="64">
        <v>0.5</v>
      </c>
      <c r="G173" s="64">
        <v>0.6</v>
      </c>
      <c r="H173" s="64">
        <f>SUM(C173:G173)-MAX(C173:G173)-MIN(C173:G173)</f>
        <v>1.6999999999999997</v>
      </c>
      <c r="I173" s="65"/>
      <c r="J173" s="65"/>
      <c r="K173" s="63"/>
      <c r="L173" s="65"/>
    </row>
    <row r="174" spans="1:12" ht="15">
      <c r="A174" s="64" t="s">
        <v>461</v>
      </c>
      <c r="B174" s="64" t="s">
        <v>386</v>
      </c>
      <c r="C174" s="64">
        <v>1.1</v>
      </c>
      <c r="D174" s="64">
        <v>1</v>
      </c>
      <c r="E174" s="64">
        <v>1.1</v>
      </c>
      <c r="F174" s="64">
        <v>1.2</v>
      </c>
      <c r="G174" s="64">
        <v>1.1</v>
      </c>
      <c r="H174" s="64">
        <f>SUM(C174:G174)-MAX(C174:G174)-MIN(C174:G174)</f>
        <v>3.3</v>
      </c>
      <c r="I174" s="65">
        <f>H174+H175</f>
        <v>6.6</v>
      </c>
      <c r="J174" s="65">
        <f>I174/3</f>
        <v>2.1999999999999997</v>
      </c>
      <c r="K174" s="63">
        <v>0.2</v>
      </c>
      <c r="L174" s="65">
        <f>J174-K174</f>
        <v>1.9999999999999998</v>
      </c>
    </row>
    <row r="175" spans="1:12" ht="15">
      <c r="A175" s="66" t="s">
        <v>128</v>
      </c>
      <c r="B175" s="64" t="s">
        <v>387</v>
      </c>
      <c r="C175" s="64">
        <v>1.1</v>
      </c>
      <c r="D175" s="64">
        <v>1</v>
      </c>
      <c r="E175" s="64">
        <v>1.1</v>
      </c>
      <c r="F175" s="64">
        <v>1.2</v>
      </c>
      <c r="G175" s="64">
        <v>1.1</v>
      </c>
      <c r="H175" s="64">
        <f>SUM(C175:G175)-MAX(C175:G175)-MIN(C175:G175)</f>
        <v>3.3</v>
      </c>
      <c r="I175" s="65"/>
      <c r="J175" s="65"/>
      <c r="K175" s="63"/>
      <c r="L175" s="65"/>
    </row>
    <row r="176" ht="15.75">
      <c r="L176" s="57"/>
    </row>
    <row r="177" spans="1:12" ht="15.75">
      <c r="A177" s="61" t="s">
        <v>404</v>
      </c>
      <c r="B177" s="61"/>
      <c r="C177" s="61"/>
      <c r="L177" s="57"/>
    </row>
    <row r="178" spans="1:12" ht="15">
      <c r="A178" s="62"/>
      <c r="B178" s="62"/>
      <c r="C178" s="62"/>
      <c r="L178" s="57"/>
    </row>
    <row r="179" spans="1:12" ht="15">
      <c r="A179" s="63" t="s">
        <v>376</v>
      </c>
      <c r="B179" s="63"/>
      <c r="C179" s="63" t="s">
        <v>377</v>
      </c>
      <c r="D179" s="63" t="s">
        <v>378</v>
      </c>
      <c r="E179" s="63" t="s">
        <v>379</v>
      </c>
      <c r="F179" s="63" t="s">
        <v>380</v>
      </c>
      <c r="G179" s="63" t="s">
        <v>381</v>
      </c>
      <c r="H179" s="63" t="s">
        <v>382</v>
      </c>
      <c r="I179" s="63" t="s">
        <v>125</v>
      </c>
      <c r="J179" s="63" t="s">
        <v>383</v>
      </c>
      <c r="K179" s="63" t="s">
        <v>384</v>
      </c>
      <c r="L179" s="63" t="s">
        <v>125</v>
      </c>
    </row>
    <row r="180" spans="1:12" ht="15">
      <c r="A180" s="64" t="s">
        <v>462</v>
      </c>
      <c r="B180" s="64" t="s">
        <v>386</v>
      </c>
      <c r="C180" s="64">
        <v>1.6</v>
      </c>
      <c r="D180" s="64">
        <v>1.6</v>
      </c>
      <c r="E180" s="64">
        <v>1.6</v>
      </c>
      <c r="F180" s="64">
        <v>1.5</v>
      </c>
      <c r="G180" s="64">
        <v>1.6</v>
      </c>
      <c r="H180" s="64">
        <f>SUM(C180:G180)-MAX(C180:G180)-MIN(C180:G180)</f>
        <v>4.800000000000001</v>
      </c>
      <c r="I180" s="65">
        <f>H180+H181</f>
        <v>9.600000000000001</v>
      </c>
      <c r="J180" s="65">
        <f>I180/3</f>
        <v>3.2000000000000006</v>
      </c>
      <c r="K180" s="63">
        <v>0.8</v>
      </c>
      <c r="L180" s="65">
        <f>J180-K180</f>
        <v>2.4000000000000004</v>
      </c>
    </row>
    <row r="181" spans="1:12" ht="15">
      <c r="A181" s="66" t="s">
        <v>463</v>
      </c>
      <c r="B181" s="64" t="s">
        <v>387</v>
      </c>
      <c r="C181" s="64">
        <v>1.6</v>
      </c>
      <c r="D181" s="64">
        <v>1.6</v>
      </c>
      <c r="E181" s="64">
        <v>1.6</v>
      </c>
      <c r="F181" s="64">
        <v>1.5</v>
      </c>
      <c r="G181" s="64">
        <v>1.6</v>
      </c>
      <c r="H181" s="64">
        <f>SUM(C181:G181)-MAX(C181:G181)-MIN(C181:G181)</f>
        <v>4.800000000000001</v>
      </c>
      <c r="I181" s="65"/>
      <c r="J181" s="65"/>
      <c r="K181" s="63"/>
      <c r="L181" s="65"/>
    </row>
    <row r="182" spans="1:12" ht="15">
      <c r="A182" s="64" t="s">
        <v>464</v>
      </c>
      <c r="B182" s="64" t="s">
        <v>386</v>
      </c>
      <c r="C182" s="64">
        <v>1.8</v>
      </c>
      <c r="D182" s="64">
        <v>1.8</v>
      </c>
      <c r="E182" s="64">
        <v>1.8</v>
      </c>
      <c r="F182" s="64">
        <v>1.8</v>
      </c>
      <c r="G182" s="64">
        <v>1.8</v>
      </c>
      <c r="H182" s="64">
        <f aca="true" t="shared" si="6" ref="H182:H195">SUM(C182:G182)-MAX(C182:G182)-MIN(C182:G182)</f>
        <v>5.4</v>
      </c>
      <c r="I182" s="65">
        <f>H182+H183</f>
        <v>10.7</v>
      </c>
      <c r="J182" s="65">
        <f>I182/3</f>
        <v>3.5666666666666664</v>
      </c>
      <c r="K182" s="63">
        <v>0.1</v>
      </c>
      <c r="L182" s="65">
        <f>J182-K182</f>
        <v>3.4666666666666663</v>
      </c>
    </row>
    <row r="183" spans="1:12" ht="15">
      <c r="A183" s="66" t="s">
        <v>128</v>
      </c>
      <c r="B183" s="64" t="s">
        <v>387</v>
      </c>
      <c r="C183" s="64">
        <v>1.7</v>
      </c>
      <c r="D183" s="64">
        <v>1.7</v>
      </c>
      <c r="E183" s="64">
        <v>1.8</v>
      </c>
      <c r="F183" s="64">
        <v>1.8</v>
      </c>
      <c r="G183" s="64">
        <v>1.8</v>
      </c>
      <c r="H183" s="64">
        <f t="shared" si="6"/>
        <v>5.299999999999999</v>
      </c>
      <c r="I183" s="65"/>
      <c r="J183" s="65"/>
      <c r="K183" s="63"/>
      <c r="L183" s="65"/>
    </row>
    <row r="184" spans="1:12" ht="15">
      <c r="A184" s="64" t="s">
        <v>465</v>
      </c>
      <c r="B184" s="64" t="s">
        <v>386</v>
      </c>
      <c r="C184" s="64">
        <v>2.2</v>
      </c>
      <c r="D184" s="64">
        <v>2.1</v>
      </c>
      <c r="E184" s="64">
        <v>2.1</v>
      </c>
      <c r="F184" s="64">
        <v>2.1</v>
      </c>
      <c r="G184" s="64">
        <v>2</v>
      </c>
      <c r="H184" s="64">
        <f t="shared" si="6"/>
        <v>6.300000000000001</v>
      </c>
      <c r="I184" s="65">
        <f>H184+H185</f>
        <v>12.600000000000001</v>
      </c>
      <c r="J184" s="65">
        <f>I184/3</f>
        <v>4.2</v>
      </c>
      <c r="K184" s="63">
        <v>0.2</v>
      </c>
      <c r="L184" s="65">
        <f>J184-K184</f>
        <v>4</v>
      </c>
    </row>
    <row r="185" spans="1:12" ht="15">
      <c r="A185" s="66" t="s">
        <v>128</v>
      </c>
      <c r="B185" s="64" t="s">
        <v>387</v>
      </c>
      <c r="C185" s="64">
        <v>2.2</v>
      </c>
      <c r="D185" s="64">
        <v>2.1</v>
      </c>
      <c r="E185" s="64">
        <v>2.1</v>
      </c>
      <c r="F185" s="64">
        <v>2.1</v>
      </c>
      <c r="G185" s="64">
        <v>2</v>
      </c>
      <c r="H185" s="64">
        <f t="shared" si="6"/>
        <v>6.300000000000001</v>
      </c>
      <c r="I185" s="65"/>
      <c r="J185" s="65"/>
      <c r="K185" s="63"/>
      <c r="L185" s="65"/>
    </row>
    <row r="186" spans="1:12" ht="15">
      <c r="A186" s="64" t="s">
        <v>466</v>
      </c>
      <c r="B186" s="64" t="s">
        <v>386</v>
      </c>
      <c r="C186" s="64">
        <v>2</v>
      </c>
      <c r="D186" s="64">
        <v>2</v>
      </c>
      <c r="E186" s="64">
        <v>2</v>
      </c>
      <c r="F186" s="64">
        <v>1.9</v>
      </c>
      <c r="G186" s="64">
        <v>1.9</v>
      </c>
      <c r="H186" s="64">
        <f t="shared" si="6"/>
        <v>5.9</v>
      </c>
      <c r="I186" s="65">
        <f>H186+H187</f>
        <v>11.8</v>
      </c>
      <c r="J186" s="65">
        <f>I186/3</f>
        <v>3.9333333333333336</v>
      </c>
      <c r="K186" s="63">
        <v>0.1</v>
      </c>
      <c r="L186" s="65">
        <f>J186-K186</f>
        <v>3.8333333333333335</v>
      </c>
    </row>
    <row r="187" spans="1:12" ht="15">
      <c r="A187" s="66" t="s">
        <v>128</v>
      </c>
      <c r="B187" s="64" t="s">
        <v>387</v>
      </c>
      <c r="C187" s="64">
        <v>2</v>
      </c>
      <c r="D187" s="64">
        <v>2</v>
      </c>
      <c r="E187" s="64">
        <v>2</v>
      </c>
      <c r="F187" s="64">
        <v>1.9</v>
      </c>
      <c r="G187" s="64">
        <v>1.9</v>
      </c>
      <c r="H187" s="64">
        <f t="shared" si="6"/>
        <v>5.9</v>
      </c>
      <c r="I187" s="65"/>
      <c r="J187" s="65"/>
      <c r="K187" s="63"/>
      <c r="L187" s="65"/>
    </row>
    <row r="188" spans="1:12" ht="15">
      <c r="A188" s="64" t="s">
        <v>467</v>
      </c>
      <c r="B188" s="64" t="s">
        <v>386</v>
      </c>
      <c r="C188" s="64">
        <v>1.9</v>
      </c>
      <c r="D188" s="64">
        <v>2.1</v>
      </c>
      <c r="E188" s="64">
        <v>2</v>
      </c>
      <c r="F188" s="64">
        <v>2</v>
      </c>
      <c r="G188" s="64">
        <v>2.1</v>
      </c>
      <c r="H188" s="64">
        <f t="shared" si="6"/>
        <v>6.1</v>
      </c>
      <c r="I188" s="65">
        <f>H188+H189</f>
        <v>12</v>
      </c>
      <c r="J188" s="65">
        <f>I188/3</f>
        <v>4</v>
      </c>
      <c r="K188" s="63">
        <v>0.1</v>
      </c>
      <c r="L188" s="65">
        <f>J188-K188</f>
        <v>3.9</v>
      </c>
    </row>
    <row r="189" spans="1:12" ht="15">
      <c r="A189" s="66" t="s">
        <v>131</v>
      </c>
      <c r="B189" s="64" t="s">
        <v>387</v>
      </c>
      <c r="C189" s="64">
        <v>1.9</v>
      </c>
      <c r="D189" s="64">
        <v>2</v>
      </c>
      <c r="E189" s="64">
        <v>2</v>
      </c>
      <c r="F189" s="64">
        <v>1.9</v>
      </c>
      <c r="G189" s="64">
        <v>2</v>
      </c>
      <c r="H189" s="64">
        <f t="shared" si="6"/>
        <v>5.9</v>
      </c>
      <c r="I189" s="65"/>
      <c r="J189" s="65"/>
      <c r="K189" s="63"/>
      <c r="L189" s="65"/>
    </row>
    <row r="190" spans="1:12" ht="15">
      <c r="A190" s="64" t="s">
        <v>468</v>
      </c>
      <c r="B190" s="64" t="s">
        <v>386</v>
      </c>
      <c r="C190" s="64">
        <v>1.7</v>
      </c>
      <c r="D190" s="64">
        <v>1.9</v>
      </c>
      <c r="E190" s="64">
        <v>1.9</v>
      </c>
      <c r="F190" s="64">
        <v>1.9</v>
      </c>
      <c r="G190" s="64">
        <v>1.8</v>
      </c>
      <c r="H190" s="64">
        <f t="shared" si="6"/>
        <v>5.599999999999999</v>
      </c>
      <c r="I190" s="65">
        <f>H190+H191</f>
        <v>10.999999999999998</v>
      </c>
      <c r="J190" s="65">
        <f>I190/3</f>
        <v>3.666666666666666</v>
      </c>
      <c r="K190" s="63">
        <v>0.2</v>
      </c>
      <c r="L190" s="65">
        <f>J190-K190</f>
        <v>3.466666666666666</v>
      </c>
    </row>
    <row r="191" spans="1:12" ht="15">
      <c r="A191" s="66" t="s">
        <v>187</v>
      </c>
      <c r="B191" s="64" t="s">
        <v>387</v>
      </c>
      <c r="C191" s="64">
        <v>1.7</v>
      </c>
      <c r="D191" s="64">
        <v>1.9</v>
      </c>
      <c r="E191" s="64">
        <v>1.8</v>
      </c>
      <c r="F191" s="64">
        <v>1.8</v>
      </c>
      <c r="G191" s="64">
        <v>1.8</v>
      </c>
      <c r="H191" s="64">
        <f t="shared" si="6"/>
        <v>5.3999999999999995</v>
      </c>
      <c r="I191" s="65"/>
      <c r="J191" s="65"/>
      <c r="K191" s="63"/>
      <c r="L191" s="65"/>
    </row>
    <row r="192" spans="1:12" ht="15">
      <c r="A192" s="64" t="s">
        <v>469</v>
      </c>
      <c r="B192" s="64" t="s">
        <v>386</v>
      </c>
      <c r="C192" s="64">
        <v>2.6</v>
      </c>
      <c r="D192" s="64">
        <v>2.5</v>
      </c>
      <c r="E192" s="64">
        <v>2.5</v>
      </c>
      <c r="F192" s="64">
        <v>2.3</v>
      </c>
      <c r="G192" s="64">
        <v>2.3</v>
      </c>
      <c r="H192" s="64">
        <f t="shared" si="6"/>
        <v>7.3</v>
      </c>
      <c r="I192" s="65">
        <f>H192+H193</f>
        <v>14.5</v>
      </c>
      <c r="J192" s="65">
        <f>I192/3</f>
        <v>4.833333333333333</v>
      </c>
      <c r="K192" s="63">
        <v>0.2</v>
      </c>
      <c r="L192" s="65">
        <f>J192-K192</f>
        <v>4.633333333333333</v>
      </c>
    </row>
    <row r="193" spans="1:12" ht="15">
      <c r="A193" s="66" t="s">
        <v>128</v>
      </c>
      <c r="B193" s="64" t="s">
        <v>387</v>
      </c>
      <c r="C193" s="64">
        <v>2.6</v>
      </c>
      <c r="D193" s="64">
        <v>2.4</v>
      </c>
      <c r="E193" s="64">
        <v>2.5</v>
      </c>
      <c r="F193" s="64">
        <v>2.3</v>
      </c>
      <c r="G193" s="64">
        <v>2.3</v>
      </c>
      <c r="H193" s="64">
        <f t="shared" si="6"/>
        <v>7.2</v>
      </c>
      <c r="I193" s="65"/>
      <c r="J193" s="65"/>
      <c r="K193" s="63"/>
      <c r="L193" s="65"/>
    </row>
    <row r="194" spans="1:12" ht="15">
      <c r="A194" s="64" t="s">
        <v>470</v>
      </c>
      <c r="B194" s="64" t="s">
        <v>386</v>
      </c>
      <c r="C194" s="64">
        <v>2.1</v>
      </c>
      <c r="D194" s="64">
        <v>2.3</v>
      </c>
      <c r="E194" s="64">
        <v>2.3</v>
      </c>
      <c r="F194" s="64">
        <v>2.4</v>
      </c>
      <c r="G194" s="64">
        <v>2.2</v>
      </c>
      <c r="H194" s="64">
        <f t="shared" si="6"/>
        <v>6.799999999999999</v>
      </c>
      <c r="I194" s="65">
        <f>H194+H195</f>
        <v>13.599999999999998</v>
      </c>
      <c r="J194" s="65">
        <f>I194/3</f>
        <v>4.533333333333332</v>
      </c>
      <c r="K194" s="63">
        <v>0.8</v>
      </c>
      <c r="L194" s="65">
        <f>J194-K194</f>
        <v>3.7333333333333325</v>
      </c>
    </row>
    <row r="195" spans="1:12" ht="15">
      <c r="A195" s="66" t="s">
        <v>128</v>
      </c>
      <c r="B195" s="64" t="s">
        <v>387</v>
      </c>
      <c r="C195" s="64">
        <v>2.1</v>
      </c>
      <c r="D195" s="64">
        <v>2.3</v>
      </c>
      <c r="E195" s="64">
        <v>2.3</v>
      </c>
      <c r="F195" s="64">
        <v>2.3</v>
      </c>
      <c r="G195" s="64">
        <v>2.2</v>
      </c>
      <c r="H195" s="64">
        <f t="shared" si="6"/>
        <v>6.799999999999999</v>
      </c>
      <c r="I195" s="65"/>
      <c r="J195" s="65"/>
      <c r="K195" s="63"/>
      <c r="L195" s="65"/>
    </row>
    <row r="196" ht="15.75">
      <c r="L196" s="57"/>
    </row>
    <row r="197" spans="1:12" ht="15.75">
      <c r="A197" s="61" t="s">
        <v>415</v>
      </c>
      <c r="B197" s="61"/>
      <c r="C197" s="61"/>
      <c r="L197" s="57"/>
    </row>
    <row r="198" spans="1:12" ht="15">
      <c r="A198" s="62"/>
      <c r="B198" s="62"/>
      <c r="C198" s="62"/>
      <c r="L198" s="57"/>
    </row>
    <row r="199" spans="1:12" ht="15">
      <c r="A199" s="63" t="s">
        <v>376</v>
      </c>
      <c r="B199" s="63"/>
      <c r="C199" s="63" t="s">
        <v>377</v>
      </c>
      <c r="D199" s="63" t="s">
        <v>378</v>
      </c>
      <c r="E199" s="63" t="s">
        <v>379</v>
      </c>
      <c r="F199" s="63" t="s">
        <v>380</v>
      </c>
      <c r="G199" s="63" t="s">
        <v>381</v>
      </c>
      <c r="H199" s="63" t="s">
        <v>382</v>
      </c>
      <c r="I199" s="63" t="s">
        <v>125</v>
      </c>
      <c r="J199" s="63" t="s">
        <v>383</v>
      </c>
      <c r="K199" s="63" t="s">
        <v>384</v>
      </c>
      <c r="L199" s="63" t="s">
        <v>125</v>
      </c>
    </row>
    <row r="200" spans="1:12" ht="15">
      <c r="A200" s="64" t="s">
        <v>471</v>
      </c>
      <c r="B200" s="64" t="s">
        <v>386</v>
      </c>
      <c r="C200" s="64">
        <v>1.3</v>
      </c>
      <c r="D200" s="64">
        <v>1.3</v>
      </c>
      <c r="E200" s="64">
        <v>1.3</v>
      </c>
      <c r="F200" s="64">
        <v>1.3</v>
      </c>
      <c r="G200" s="64">
        <v>1.4</v>
      </c>
      <c r="H200" s="64">
        <f aca="true" t="shared" si="7" ref="H200:H215">SUM(C200:G200)-MAX(C200:G200)-MIN(C200:G200)</f>
        <v>3.9000000000000012</v>
      </c>
      <c r="I200" s="65">
        <f>H200+H201</f>
        <v>7.8000000000000025</v>
      </c>
      <c r="J200" s="65">
        <f>I200/3</f>
        <v>2.600000000000001</v>
      </c>
      <c r="K200" s="63">
        <v>0.4</v>
      </c>
      <c r="L200" s="65">
        <f>J200-K200</f>
        <v>2.200000000000001</v>
      </c>
    </row>
    <row r="201" spans="1:12" ht="15">
      <c r="A201" s="66" t="s">
        <v>131</v>
      </c>
      <c r="B201" s="64" t="s">
        <v>387</v>
      </c>
      <c r="C201" s="64">
        <v>1.3</v>
      </c>
      <c r="D201" s="64">
        <v>1.3</v>
      </c>
      <c r="E201" s="64">
        <v>1.3</v>
      </c>
      <c r="F201" s="64">
        <v>1.3</v>
      </c>
      <c r="G201" s="64">
        <v>1.4</v>
      </c>
      <c r="H201" s="64">
        <f t="shared" si="7"/>
        <v>3.9000000000000012</v>
      </c>
      <c r="I201" s="65"/>
      <c r="J201" s="65"/>
      <c r="K201" s="63"/>
      <c r="L201" s="65"/>
    </row>
    <row r="202" spans="1:12" ht="15">
      <c r="A202" s="64" t="s">
        <v>472</v>
      </c>
      <c r="B202" s="64" t="s">
        <v>386</v>
      </c>
      <c r="C202" s="64">
        <v>1.4</v>
      </c>
      <c r="D202" s="64">
        <v>1.3</v>
      </c>
      <c r="E202" s="64">
        <v>1.2</v>
      </c>
      <c r="F202" s="64">
        <v>1.3</v>
      </c>
      <c r="G202" s="64">
        <v>1.3</v>
      </c>
      <c r="H202" s="64">
        <f t="shared" si="7"/>
        <v>3.8999999999999995</v>
      </c>
      <c r="I202" s="65">
        <f>H202+H203</f>
        <v>7.599999999999998</v>
      </c>
      <c r="J202" s="65">
        <f>I202/3</f>
        <v>2.5333333333333328</v>
      </c>
      <c r="K202" s="63">
        <v>0</v>
      </c>
      <c r="L202" s="65">
        <f>J202-K202</f>
        <v>2.5333333333333328</v>
      </c>
    </row>
    <row r="203" spans="1:12" ht="15">
      <c r="A203" s="66" t="s">
        <v>176</v>
      </c>
      <c r="B203" s="64" t="s">
        <v>387</v>
      </c>
      <c r="C203" s="64">
        <v>1.4</v>
      </c>
      <c r="D203" s="64">
        <v>1.2</v>
      </c>
      <c r="E203" s="64">
        <v>1.2</v>
      </c>
      <c r="F203" s="64">
        <v>1.2</v>
      </c>
      <c r="G203" s="64">
        <v>1.3</v>
      </c>
      <c r="H203" s="64">
        <f t="shared" si="7"/>
        <v>3.6999999999999984</v>
      </c>
      <c r="I203" s="65"/>
      <c r="J203" s="65"/>
      <c r="K203" s="63"/>
      <c r="L203" s="65"/>
    </row>
    <row r="204" spans="1:12" ht="15">
      <c r="A204" s="64" t="s">
        <v>473</v>
      </c>
      <c r="B204" s="64" t="s">
        <v>386</v>
      </c>
      <c r="C204" s="64">
        <v>1.6</v>
      </c>
      <c r="D204" s="64">
        <v>1.7</v>
      </c>
      <c r="E204" s="64">
        <v>1.6</v>
      </c>
      <c r="F204" s="64">
        <v>1.5</v>
      </c>
      <c r="G204" s="64">
        <v>1.5</v>
      </c>
      <c r="H204" s="64">
        <f t="shared" si="7"/>
        <v>4.7</v>
      </c>
      <c r="I204" s="65">
        <f>H204+H205</f>
        <v>9.3</v>
      </c>
      <c r="J204" s="65">
        <f>I204/3</f>
        <v>3.1</v>
      </c>
      <c r="K204" s="63">
        <v>0.2</v>
      </c>
      <c r="L204" s="65">
        <f>J204-K204</f>
        <v>2.9</v>
      </c>
    </row>
    <row r="205" spans="1:12" ht="15">
      <c r="A205" s="66" t="s">
        <v>176</v>
      </c>
      <c r="B205" s="64" t="s">
        <v>387</v>
      </c>
      <c r="C205" s="64">
        <v>1.6</v>
      </c>
      <c r="D205" s="64">
        <v>1.7</v>
      </c>
      <c r="E205" s="64">
        <v>1.5</v>
      </c>
      <c r="F205" s="64">
        <v>1.5</v>
      </c>
      <c r="G205" s="64">
        <v>1.5</v>
      </c>
      <c r="H205" s="64">
        <f t="shared" si="7"/>
        <v>4.6000000000000005</v>
      </c>
      <c r="I205" s="65"/>
      <c r="J205" s="65"/>
      <c r="K205" s="63"/>
      <c r="L205" s="65"/>
    </row>
    <row r="206" spans="1:12" ht="15">
      <c r="A206" s="64" t="s">
        <v>474</v>
      </c>
      <c r="B206" s="64" t="s">
        <v>386</v>
      </c>
      <c r="C206" s="64">
        <v>2.9</v>
      </c>
      <c r="D206" s="64">
        <v>3.1</v>
      </c>
      <c r="E206" s="64">
        <v>2.9</v>
      </c>
      <c r="F206" s="64">
        <v>2.9</v>
      </c>
      <c r="G206" s="64">
        <v>3</v>
      </c>
      <c r="H206" s="64">
        <f t="shared" si="7"/>
        <v>8.8</v>
      </c>
      <c r="I206" s="65">
        <f>H206+H207</f>
        <v>17.6</v>
      </c>
      <c r="J206" s="65">
        <f>I206/3</f>
        <v>5.866666666666667</v>
      </c>
      <c r="K206" s="63">
        <v>0.1</v>
      </c>
      <c r="L206" s="65">
        <f>J206-K206</f>
        <v>5.7666666666666675</v>
      </c>
    </row>
    <row r="207" spans="1:12" ht="15">
      <c r="A207" s="66" t="s">
        <v>131</v>
      </c>
      <c r="B207" s="64" t="s">
        <v>387</v>
      </c>
      <c r="C207" s="64">
        <v>2.9</v>
      </c>
      <c r="D207" s="64">
        <v>3</v>
      </c>
      <c r="E207" s="64">
        <v>2.9</v>
      </c>
      <c r="F207" s="64">
        <v>2.9</v>
      </c>
      <c r="G207" s="64">
        <v>3</v>
      </c>
      <c r="H207" s="64">
        <f t="shared" si="7"/>
        <v>8.8</v>
      </c>
      <c r="I207" s="65"/>
      <c r="J207" s="65"/>
      <c r="K207" s="63"/>
      <c r="L207" s="65"/>
    </row>
    <row r="208" spans="1:12" ht="15">
      <c r="A208" s="64" t="s">
        <v>475</v>
      </c>
      <c r="B208" s="64" t="s">
        <v>386</v>
      </c>
      <c r="C208" s="64">
        <v>1.8</v>
      </c>
      <c r="D208" s="64">
        <v>1.9</v>
      </c>
      <c r="E208" s="64">
        <v>1.8</v>
      </c>
      <c r="F208" s="64">
        <v>1.9</v>
      </c>
      <c r="G208" s="64">
        <v>1.9</v>
      </c>
      <c r="H208" s="64">
        <f t="shared" si="7"/>
        <v>5.6000000000000005</v>
      </c>
      <c r="I208" s="65">
        <f>H208+H209</f>
        <v>11.200000000000001</v>
      </c>
      <c r="J208" s="65">
        <f>I208/3</f>
        <v>3.733333333333334</v>
      </c>
      <c r="K208" s="63">
        <v>0.2</v>
      </c>
      <c r="L208" s="65">
        <f>J208-K208</f>
        <v>3.5333333333333337</v>
      </c>
    </row>
    <row r="209" spans="1:12" ht="15">
      <c r="A209" s="66" t="s">
        <v>131</v>
      </c>
      <c r="B209" s="64" t="s">
        <v>387</v>
      </c>
      <c r="C209" s="64">
        <v>1.8</v>
      </c>
      <c r="D209" s="64">
        <v>1.9</v>
      </c>
      <c r="E209" s="64">
        <v>1.8</v>
      </c>
      <c r="F209" s="64">
        <v>1.9</v>
      </c>
      <c r="G209" s="64">
        <v>2</v>
      </c>
      <c r="H209" s="64">
        <f t="shared" si="7"/>
        <v>5.6000000000000005</v>
      </c>
      <c r="I209" s="65"/>
      <c r="J209" s="65"/>
      <c r="K209" s="63"/>
      <c r="L209" s="65"/>
    </row>
    <row r="210" spans="1:12" ht="15">
      <c r="A210" s="64" t="s">
        <v>476</v>
      </c>
      <c r="B210" s="64" t="s">
        <v>386</v>
      </c>
      <c r="C210" s="64">
        <v>2.2</v>
      </c>
      <c r="D210" s="64">
        <v>2.1</v>
      </c>
      <c r="E210" s="64">
        <v>2</v>
      </c>
      <c r="F210" s="64">
        <v>2.2</v>
      </c>
      <c r="G210" s="64">
        <v>2.1</v>
      </c>
      <c r="H210" s="64">
        <f t="shared" si="7"/>
        <v>6.400000000000002</v>
      </c>
      <c r="I210" s="65">
        <f>H210+H211</f>
        <v>12.700000000000003</v>
      </c>
      <c r="J210" s="65">
        <f>I210/3</f>
        <v>4.233333333333334</v>
      </c>
      <c r="K210" s="63">
        <v>1.2</v>
      </c>
      <c r="L210" s="65">
        <f>J210-K210</f>
        <v>3.033333333333334</v>
      </c>
    </row>
    <row r="211" spans="1:12" ht="15">
      <c r="A211" s="66" t="s">
        <v>159</v>
      </c>
      <c r="B211" s="64" t="s">
        <v>387</v>
      </c>
      <c r="C211" s="64">
        <v>2.1</v>
      </c>
      <c r="D211" s="64">
        <v>2.1</v>
      </c>
      <c r="E211" s="64">
        <v>2</v>
      </c>
      <c r="F211" s="64">
        <v>2.2</v>
      </c>
      <c r="G211" s="64">
        <v>2.1</v>
      </c>
      <c r="H211" s="64">
        <f t="shared" si="7"/>
        <v>6.300000000000001</v>
      </c>
      <c r="I211" s="65"/>
      <c r="J211" s="65"/>
      <c r="K211" s="63"/>
      <c r="L211" s="65"/>
    </row>
    <row r="212" spans="1:12" ht="15">
      <c r="A212" s="64" t="s">
        <v>477</v>
      </c>
      <c r="B212" s="64" t="s">
        <v>386</v>
      </c>
      <c r="C212" s="64">
        <v>3.1</v>
      </c>
      <c r="D212" s="64">
        <v>3.3</v>
      </c>
      <c r="E212" s="64">
        <v>3</v>
      </c>
      <c r="F212" s="64">
        <v>2.8</v>
      </c>
      <c r="G212" s="64">
        <v>2.9</v>
      </c>
      <c r="H212" s="64">
        <f t="shared" si="7"/>
        <v>9</v>
      </c>
      <c r="I212" s="65">
        <f>H212+H213</f>
        <v>17.799999999999997</v>
      </c>
      <c r="J212" s="65">
        <f>I212/3</f>
        <v>5.933333333333333</v>
      </c>
      <c r="K212" s="63">
        <v>0.2</v>
      </c>
      <c r="L212" s="65">
        <f>J212-K212</f>
        <v>5.7333333333333325</v>
      </c>
    </row>
    <row r="213" spans="1:12" ht="15">
      <c r="A213" s="66" t="s">
        <v>187</v>
      </c>
      <c r="B213" s="64" t="s">
        <v>387</v>
      </c>
      <c r="C213" s="64">
        <v>3</v>
      </c>
      <c r="D213" s="64">
        <v>3.2</v>
      </c>
      <c r="E213" s="64">
        <v>2.9</v>
      </c>
      <c r="F213" s="64">
        <v>2.8</v>
      </c>
      <c r="G213" s="64">
        <v>2.9</v>
      </c>
      <c r="H213" s="64">
        <f t="shared" si="7"/>
        <v>8.799999999999997</v>
      </c>
      <c r="I213" s="65"/>
      <c r="J213" s="65"/>
      <c r="K213" s="63"/>
      <c r="L213" s="65"/>
    </row>
    <row r="214" spans="1:12" ht="15">
      <c r="A214" s="64" t="s">
        <v>478</v>
      </c>
      <c r="B214" s="64" t="s">
        <v>386</v>
      </c>
      <c r="C214" s="64">
        <v>3.3</v>
      </c>
      <c r="D214" s="64">
        <v>3.4</v>
      </c>
      <c r="E214" s="64">
        <v>3.2</v>
      </c>
      <c r="F214" s="64">
        <v>3.2</v>
      </c>
      <c r="G214" s="64">
        <v>3.1</v>
      </c>
      <c r="H214" s="64">
        <f t="shared" si="7"/>
        <v>9.7</v>
      </c>
      <c r="I214" s="65">
        <f>H214+H215</f>
        <v>19.199999999999996</v>
      </c>
      <c r="J214" s="65">
        <f>I214/3</f>
        <v>6.399999999999999</v>
      </c>
      <c r="K214" s="63">
        <v>0.2</v>
      </c>
      <c r="L214" s="65">
        <f>J214-K214</f>
        <v>6.199999999999998</v>
      </c>
    </row>
    <row r="215" spans="1:12" ht="15">
      <c r="A215" s="66" t="s">
        <v>131</v>
      </c>
      <c r="B215" s="64" t="s">
        <v>387</v>
      </c>
      <c r="C215" s="64">
        <v>3.3</v>
      </c>
      <c r="D215" s="64">
        <v>3.3</v>
      </c>
      <c r="E215" s="64">
        <v>3.1</v>
      </c>
      <c r="F215" s="64">
        <v>3.1</v>
      </c>
      <c r="G215" s="64">
        <v>3.1</v>
      </c>
      <c r="H215" s="64">
        <f t="shared" si="7"/>
        <v>9.499999999999998</v>
      </c>
      <c r="I215" s="65"/>
      <c r="J215" s="65"/>
      <c r="K215" s="63"/>
      <c r="L215" s="65"/>
    </row>
    <row r="216" ht="15.75">
      <c r="L216" s="57"/>
    </row>
    <row r="217" spans="1:12" ht="15.75">
      <c r="A217" s="61" t="s">
        <v>419</v>
      </c>
      <c r="B217" s="61"/>
      <c r="C217" s="61"/>
      <c r="L217" s="57"/>
    </row>
    <row r="218" spans="1:12" ht="15">
      <c r="A218" s="62"/>
      <c r="B218" s="62"/>
      <c r="C218" s="62"/>
      <c r="L218" s="57"/>
    </row>
    <row r="219" spans="1:12" ht="15">
      <c r="A219" s="63" t="s">
        <v>376</v>
      </c>
      <c r="B219" s="63"/>
      <c r="C219" s="63" t="s">
        <v>377</v>
      </c>
      <c r="D219" s="63" t="s">
        <v>378</v>
      </c>
      <c r="E219" s="63" t="s">
        <v>379</v>
      </c>
      <c r="F219" s="63" t="s">
        <v>380</v>
      </c>
      <c r="G219" s="63" t="s">
        <v>381</v>
      </c>
      <c r="H219" s="63" t="s">
        <v>382</v>
      </c>
      <c r="I219" s="63" t="s">
        <v>125</v>
      </c>
      <c r="J219" s="63" t="s">
        <v>383</v>
      </c>
      <c r="K219" s="63" t="s">
        <v>384</v>
      </c>
      <c r="L219" s="63" t="s">
        <v>125</v>
      </c>
    </row>
    <row r="220" spans="1:12" ht="15">
      <c r="A220" s="64" t="s">
        <v>479</v>
      </c>
      <c r="B220" s="64" t="s">
        <v>386</v>
      </c>
      <c r="C220" s="64">
        <v>2.9</v>
      </c>
      <c r="D220" s="64">
        <v>2.9</v>
      </c>
      <c r="E220" s="64">
        <v>2.8</v>
      </c>
      <c r="F220" s="64">
        <v>2.8</v>
      </c>
      <c r="G220" s="64">
        <v>2.8</v>
      </c>
      <c r="H220" s="64">
        <f aca="true" t="shared" si="8" ref="H220:H233">SUM(C220:G220)-MAX(C220:G220)-MIN(C220:G220)</f>
        <v>8.5</v>
      </c>
      <c r="I220" s="65">
        <f>H220+H221</f>
        <v>17</v>
      </c>
      <c r="J220" s="65">
        <f>I220/3</f>
        <v>5.666666666666667</v>
      </c>
      <c r="K220" s="63">
        <v>0.4</v>
      </c>
      <c r="L220" s="65">
        <f>J220-K220</f>
        <v>5.266666666666667</v>
      </c>
    </row>
    <row r="221" spans="1:12" ht="15">
      <c r="A221" s="66" t="s">
        <v>159</v>
      </c>
      <c r="B221" s="64" t="s">
        <v>387</v>
      </c>
      <c r="C221" s="64">
        <v>2.9</v>
      </c>
      <c r="D221" s="64">
        <v>2.9</v>
      </c>
      <c r="E221" s="64">
        <v>2.8</v>
      </c>
      <c r="F221" s="64">
        <v>2.8</v>
      </c>
      <c r="G221" s="64">
        <v>2.8</v>
      </c>
      <c r="H221" s="64">
        <f t="shared" si="8"/>
        <v>8.5</v>
      </c>
      <c r="I221" s="65"/>
      <c r="J221" s="65"/>
      <c r="K221" s="63"/>
      <c r="L221" s="65"/>
    </row>
    <row r="222" spans="1:12" ht="15">
      <c r="A222" s="64" t="s">
        <v>480</v>
      </c>
      <c r="B222" s="64" t="s">
        <v>386</v>
      </c>
      <c r="C222" s="64">
        <v>3</v>
      </c>
      <c r="D222" s="64">
        <v>3</v>
      </c>
      <c r="E222" s="64">
        <v>2.7</v>
      </c>
      <c r="F222" s="64">
        <v>3</v>
      </c>
      <c r="G222" s="64">
        <v>2.6</v>
      </c>
      <c r="H222" s="64">
        <f t="shared" si="8"/>
        <v>8.7</v>
      </c>
      <c r="I222" s="65">
        <f>H222+H223</f>
        <v>17.4</v>
      </c>
      <c r="J222" s="65">
        <f>I222/3</f>
        <v>5.8</v>
      </c>
      <c r="K222" s="63">
        <v>0.2</v>
      </c>
      <c r="L222" s="65">
        <f>J222-K222</f>
        <v>5.6</v>
      </c>
    </row>
    <row r="223" spans="1:12" ht="15">
      <c r="A223" s="66" t="s">
        <v>159</v>
      </c>
      <c r="B223" s="64" t="s">
        <v>387</v>
      </c>
      <c r="C223" s="64">
        <v>3</v>
      </c>
      <c r="D223" s="64">
        <v>3</v>
      </c>
      <c r="E223" s="64">
        <v>2.7</v>
      </c>
      <c r="F223" s="64">
        <v>3</v>
      </c>
      <c r="G223" s="64">
        <v>2.6</v>
      </c>
      <c r="H223" s="64">
        <f t="shared" si="8"/>
        <v>8.7</v>
      </c>
      <c r="I223" s="65"/>
      <c r="J223" s="65"/>
      <c r="K223" s="63"/>
      <c r="L223" s="65"/>
    </row>
    <row r="224" spans="1:12" ht="15">
      <c r="A224" s="64" t="s">
        <v>481</v>
      </c>
      <c r="B224" s="64" t="s">
        <v>386</v>
      </c>
      <c r="C224" s="64">
        <v>3.3</v>
      </c>
      <c r="D224" s="64">
        <v>3.2</v>
      </c>
      <c r="E224" s="64">
        <v>3</v>
      </c>
      <c r="F224" s="64">
        <v>2.8</v>
      </c>
      <c r="G224" s="64">
        <v>2.8</v>
      </c>
      <c r="H224" s="64">
        <f t="shared" si="8"/>
        <v>9</v>
      </c>
      <c r="I224" s="65">
        <f>H224+H225</f>
        <v>17.9</v>
      </c>
      <c r="J224" s="65">
        <f>I224/3</f>
        <v>5.966666666666666</v>
      </c>
      <c r="K224" s="63">
        <v>0.4</v>
      </c>
      <c r="L224" s="65">
        <f>J224-K224</f>
        <v>5.5666666666666655</v>
      </c>
    </row>
    <row r="225" spans="1:12" ht="15">
      <c r="A225" s="66" t="s">
        <v>171</v>
      </c>
      <c r="B225" s="64" t="s">
        <v>387</v>
      </c>
      <c r="C225" s="64">
        <v>3.3</v>
      </c>
      <c r="D225" s="64">
        <v>3.1</v>
      </c>
      <c r="E225" s="64">
        <v>3</v>
      </c>
      <c r="F225" s="64">
        <v>2.8</v>
      </c>
      <c r="G225" s="64">
        <v>2.7</v>
      </c>
      <c r="H225" s="64">
        <f t="shared" si="8"/>
        <v>8.899999999999999</v>
      </c>
      <c r="I225" s="65"/>
      <c r="J225" s="65"/>
      <c r="K225" s="63"/>
      <c r="L225" s="65"/>
    </row>
    <row r="226" spans="1:12" ht="15">
      <c r="A226" s="64" t="s">
        <v>482</v>
      </c>
      <c r="B226" s="64" t="s">
        <v>386</v>
      </c>
      <c r="C226" s="64">
        <v>2.4</v>
      </c>
      <c r="D226" s="64">
        <v>2.4</v>
      </c>
      <c r="E226" s="64">
        <v>2.3</v>
      </c>
      <c r="F226" s="64">
        <v>2.1</v>
      </c>
      <c r="G226" s="64">
        <v>2.2</v>
      </c>
      <c r="H226" s="64">
        <f t="shared" si="8"/>
        <v>6.9</v>
      </c>
      <c r="I226" s="65">
        <f>H226+H227</f>
        <v>13.7</v>
      </c>
      <c r="J226" s="65">
        <f>I226/3</f>
        <v>4.566666666666666</v>
      </c>
      <c r="K226" s="63">
        <v>0.8</v>
      </c>
      <c r="L226" s="65">
        <f>J226-K226</f>
        <v>3.7666666666666666</v>
      </c>
    </row>
    <row r="227" spans="1:12" ht="15">
      <c r="A227" s="66" t="s">
        <v>171</v>
      </c>
      <c r="B227" s="64" t="s">
        <v>387</v>
      </c>
      <c r="C227" s="64">
        <v>2.4</v>
      </c>
      <c r="D227" s="64">
        <v>2.3</v>
      </c>
      <c r="E227" s="64">
        <v>2.3</v>
      </c>
      <c r="F227" s="64">
        <v>2.1</v>
      </c>
      <c r="G227" s="64">
        <v>2.2</v>
      </c>
      <c r="H227" s="64">
        <f t="shared" si="8"/>
        <v>6.799999999999999</v>
      </c>
      <c r="I227" s="65"/>
      <c r="J227" s="65"/>
      <c r="K227" s="63"/>
      <c r="L227" s="65"/>
    </row>
    <row r="228" spans="1:12" ht="15">
      <c r="A228" s="64" t="s">
        <v>483</v>
      </c>
      <c r="B228" s="64" t="s">
        <v>386</v>
      </c>
      <c r="C228" s="64">
        <v>2.5</v>
      </c>
      <c r="D228" s="64">
        <v>2.5</v>
      </c>
      <c r="E228" s="64">
        <v>2.4</v>
      </c>
      <c r="F228" s="64">
        <v>2.3</v>
      </c>
      <c r="G228" s="64">
        <v>2.4</v>
      </c>
      <c r="H228" s="64">
        <f t="shared" si="8"/>
        <v>7.3</v>
      </c>
      <c r="I228" s="65">
        <f>H228+H229</f>
        <v>14.6</v>
      </c>
      <c r="J228" s="65">
        <f>I228/3</f>
        <v>4.866666666666666</v>
      </c>
      <c r="K228" s="63">
        <v>0.4</v>
      </c>
      <c r="L228" s="65">
        <f>J228-K228</f>
        <v>4.466666666666666</v>
      </c>
    </row>
    <row r="229" spans="1:12" ht="15">
      <c r="A229" s="66" t="s">
        <v>159</v>
      </c>
      <c r="B229" s="64" t="s">
        <v>387</v>
      </c>
      <c r="C229" s="64">
        <v>2.5</v>
      </c>
      <c r="D229" s="64">
        <v>2.5</v>
      </c>
      <c r="E229" s="64">
        <v>2.4</v>
      </c>
      <c r="F229" s="64">
        <v>2.3</v>
      </c>
      <c r="G229" s="64">
        <v>2.4</v>
      </c>
      <c r="H229" s="64">
        <f t="shared" si="8"/>
        <v>7.3</v>
      </c>
      <c r="I229" s="65"/>
      <c r="J229" s="65"/>
      <c r="K229" s="63"/>
      <c r="L229" s="65"/>
    </row>
    <row r="230" spans="1:12" ht="15">
      <c r="A230" s="64" t="s">
        <v>484</v>
      </c>
      <c r="B230" s="64" t="s">
        <v>386</v>
      </c>
      <c r="C230" s="64">
        <v>3</v>
      </c>
      <c r="D230" s="64">
        <v>2.7</v>
      </c>
      <c r="E230" s="64">
        <v>2.8</v>
      </c>
      <c r="F230" s="64">
        <v>2.8</v>
      </c>
      <c r="G230" s="64">
        <v>2.9</v>
      </c>
      <c r="H230" s="64">
        <f t="shared" si="8"/>
        <v>8.5</v>
      </c>
      <c r="I230" s="65">
        <f>H230+H231</f>
        <v>16.9</v>
      </c>
      <c r="J230" s="65">
        <f>I230/3</f>
        <v>5.633333333333333</v>
      </c>
      <c r="K230" s="63">
        <v>0.6</v>
      </c>
      <c r="L230" s="65">
        <f>J230-K230</f>
        <v>5.033333333333333</v>
      </c>
    </row>
    <row r="231" spans="1:12" ht="15">
      <c r="A231" s="66" t="s">
        <v>176</v>
      </c>
      <c r="B231" s="64" t="s">
        <v>387</v>
      </c>
      <c r="C231" s="64">
        <v>2.9</v>
      </c>
      <c r="D231" s="64">
        <v>2.7</v>
      </c>
      <c r="E231" s="64">
        <v>2.7</v>
      </c>
      <c r="F231" s="64">
        <v>2.8</v>
      </c>
      <c r="G231" s="64">
        <v>2.9</v>
      </c>
      <c r="H231" s="64">
        <f t="shared" si="8"/>
        <v>8.399999999999999</v>
      </c>
      <c r="I231" s="65"/>
      <c r="J231" s="65"/>
      <c r="K231" s="63"/>
      <c r="L231" s="65"/>
    </row>
    <row r="232" spans="1:12" ht="15">
      <c r="A232" s="64" t="s">
        <v>485</v>
      </c>
      <c r="B232" s="64" t="s">
        <v>386</v>
      </c>
      <c r="C232" s="64">
        <v>1.5</v>
      </c>
      <c r="D232" s="64">
        <v>1.6</v>
      </c>
      <c r="E232" s="64">
        <v>1.6</v>
      </c>
      <c r="F232" s="64">
        <v>1.8</v>
      </c>
      <c r="G232" s="64">
        <v>1.8</v>
      </c>
      <c r="H232" s="64">
        <f t="shared" si="8"/>
        <v>5.000000000000001</v>
      </c>
      <c r="I232" s="65">
        <f>H232+H233</f>
        <v>10.000000000000002</v>
      </c>
      <c r="J232" s="65">
        <f>I232/3</f>
        <v>3.333333333333334</v>
      </c>
      <c r="K232" s="63">
        <v>0.4</v>
      </c>
      <c r="L232" s="65">
        <f>J232-K232</f>
        <v>2.933333333333334</v>
      </c>
    </row>
    <row r="233" spans="1:12" ht="15">
      <c r="A233" s="66" t="s">
        <v>134</v>
      </c>
      <c r="B233" s="64" t="s">
        <v>387</v>
      </c>
      <c r="C233" s="64">
        <v>1.5</v>
      </c>
      <c r="D233" s="64">
        <v>1.6</v>
      </c>
      <c r="E233" s="64">
        <v>1.6</v>
      </c>
      <c r="F233" s="64">
        <v>1.8</v>
      </c>
      <c r="G233" s="64">
        <v>1.8</v>
      </c>
      <c r="H233" s="64">
        <f t="shared" si="8"/>
        <v>5.000000000000001</v>
      </c>
      <c r="I233" s="65"/>
      <c r="J233" s="65"/>
      <c r="K233" s="63"/>
      <c r="L233" s="65"/>
    </row>
    <row r="234" ht="15.75">
      <c r="L234" s="57"/>
    </row>
    <row r="235" spans="1:12" ht="15.75">
      <c r="A235" s="61" t="s">
        <v>486</v>
      </c>
      <c r="B235" s="61"/>
      <c r="C235" s="61"/>
      <c r="L235" s="57"/>
    </row>
    <row r="236" spans="1:12" ht="15">
      <c r="A236" s="62"/>
      <c r="B236" s="62"/>
      <c r="C236" s="62"/>
      <c r="L236" s="57"/>
    </row>
    <row r="237" spans="1:12" ht="15">
      <c r="A237" s="63" t="s">
        <v>376</v>
      </c>
      <c r="B237" s="63"/>
      <c r="C237" s="63" t="s">
        <v>377</v>
      </c>
      <c r="D237" s="63" t="s">
        <v>378</v>
      </c>
      <c r="E237" s="63" t="s">
        <v>379</v>
      </c>
      <c r="F237" s="63" t="s">
        <v>380</v>
      </c>
      <c r="G237" s="63" t="s">
        <v>381</v>
      </c>
      <c r="H237" s="63" t="s">
        <v>382</v>
      </c>
      <c r="I237" s="63" t="s">
        <v>125</v>
      </c>
      <c r="J237" s="63" t="s">
        <v>383</v>
      </c>
      <c r="K237" s="63" t="s">
        <v>384</v>
      </c>
      <c r="L237" s="63" t="s">
        <v>125</v>
      </c>
    </row>
    <row r="238" spans="1:12" ht="15">
      <c r="A238" s="64" t="s">
        <v>487</v>
      </c>
      <c r="B238" s="64" t="s">
        <v>386</v>
      </c>
      <c r="C238" s="64">
        <v>2.5</v>
      </c>
      <c r="D238" s="64">
        <v>2.6</v>
      </c>
      <c r="E238" s="64">
        <v>2.5</v>
      </c>
      <c r="F238" s="64">
        <v>2.4</v>
      </c>
      <c r="G238" s="64">
        <v>2.3</v>
      </c>
      <c r="H238" s="64">
        <f aca="true" t="shared" si="9" ref="H238:H243">SUM(C238:G238)-MAX(C238:G238)-MIN(C238:G238)</f>
        <v>7.400000000000001</v>
      </c>
      <c r="I238" s="65">
        <f>H238+H239</f>
        <v>14.700000000000001</v>
      </c>
      <c r="J238" s="65">
        <f>I238/3</f>
        <v>4.9</v>
      </c>
      <c r="K238" s="63">
        <v>1</v>
      </c>
      <c r="L238" s="65">
        <f>J238-K238</f>
        <v>3.9000000000000004</v>
      </c>
    </row>
    <row r="239" spans="1:12" ht="15">
      <c r="A239" s="66" t="s">
        <v>256</v>
      </c>
      <c r="B239" s="64" t="s">
        <v>387</v>
      </c>
      <c r="C239" s="64">
        <v>2.5</v>
      </c>
      <c r="D239" s="64">
        <v>2.6</v>
      </c>
      <c r="E239" s="64">
        <v>2.5</v>
      </c>
      <c r="F239" s="64">
        <v>2.3</v>
      </c>
      <c r="G239" s="64">
        <v>2.3</v>
      </c>
      <c r="H239" s="64">
        <f t="shared" si="9"/>
        <v>7.3</v>
      </c>
      <c r="I239" s="65"/>
      <c r="J239" s="65"/>
      <c r="K239" s="63"/>
      <c r="L239" s="65"/>
    </row>
    <row r="240" spans="1:12" ht="15">
      <c r="A240" s="64" t="s">
        <v>488</v>
      </c>
      <c r="B240" s="64" t="s">
        <v>386</v>
      </c>
      <c r="C240" s="64">
        <v>1</v>
      </c>
      <c r="D240" s="64">
        <v>1</v>
      </c>
      <c r="E240" s="64">
        <v>1</v>
      </c>
      <c r="F240" s="64">
        <v>1</v>
      </c>
      <c r="G240" s="64">
        <v>1</v>
      </c>
      <c r="H240" s="64">
        <f t="shared" si="9"/>
        <v>3</v>
      </c>
      <c r="I240" s="65">
        <f>H240+H241</f>
        <v>6</v>
      </c>
      <c r="J240" s="65">
        <f>I240/3</f>
        <v>2</v>
      </c>
      <c r="K240" s="63">
        <v>0</v>
      </c>
      <c r="L240" s="65">
        <f>J240-K240</f>
        <v>2</v>
      </c>
    </row>
    <row r="241" spans="1:12" ht="15">
      <c r="A241" s="66" t="s">
        <v>176</v>
      </c>
      <c r="B241" s="64" t="s">
        <v>387</v>
      </c>
      <c r="C241" s="64">
        <v>1</v>
      </c>
      <c r="D241" s="64">
        <v>1</v>
      </c>
      <c r="E241" s="64">
        <v>1</v>
      </c>
      <c r="F241" s="64">
        <v>1</v>
      </c>
      <c r="G241" s="64">
        <v>1</v>
      </c>
      <c r="H241" s="64">
        <f t="shared" si="9"/>
        <v>3</v>
      </c>
      <c r="I241" s="65"/>
      <c r="J241" s="65"/>
      <c r="K241" s="63"/>
      <c r="L241" s="65"/>
    </row>
    <row r="242" spans="1:12" ht="15">
      <c r="A242" s="64" t="s">
        <v>489</v>
      </c>
      <c r="B242" s="64" t="s">
        <v>386</v>
      </c>
      <c r="C242" s="64">
        <v>2.9</v>
      </c>
      <c r="D242" s="64">
        <v>3</v>
      </c>
      <c r="E242" s="64">
        <v>3</v>
      </c>
      <c r="F242" s="64">
        <v>2.9</v>
      </c>
      <c r="G242" s="64">
        <v>3</v>
      </c>
      <c r="H242" s="64">
        <f t="shared" si="9"/>
        <v>8.9</v>
      </c>
      <c r="I242" s="65">
        <f>H242+H243</f>
        <v>17.8</v>
      </c>
      <c r="J242" s="65">
        <f>I242/3</f>
        <v>5.933333333333334</v>
      </c>
      <c r="K242" s="63">
        <v>1.6</v>
      </c>
      <c r="L242" s="65">
        <f>J242-K242</f>
        <v>4.333333333333334</v>
      </c>
    </row>
    <row r="243" spans="1:12" ht="15">
      <c r="A243" s="66" t="s">
        <v>187</v>
      </c>
      <c r="B243" s="64" t="s">
        <v>387</v>
      </c>
      <c r="C243" s="64">
        <v>2.9</v>
      </c>
      <c r="D243" s="64">
        <v>3</v>
      </c>
      <c r="E243" s="64">
        <v>3</v>
      </c>
      <c r="F243" s="64">
        <v>2.9</v>
      </c>
      <c r="G243" s="64">
        <v>3</v>
      </c>
      <c r="H243" s="64">
        <f t="shared" si="9"/>
        <v>8.9</v>
      </c>
      <c r="I243" s="65"/>
      <c r="J243" s="65"/>
      <c r="K243" s="63"/>
      <c r="L243" s="65"/>
    </row>
    <row r="245" spans="1:4" ht="15.75">
      <c r="A245" s="61" t="s">
        <v>434</v>
      </c>
      <c r="B245" s="61"/>
      <c r="C245" s="61"/>
      <c r="D245" s="61"/>
    </row>
    <row r="246" spans="1:3" ht="15">
      <c r="A246" s="62"/>
      <c r="B246" s="62"/>
      <c r="C246" s="62"/>
    </row>
    <row r="247" spans="1:11" ht="15">
      <c r="A247" s="69" t="s">
        <v>424</v>
      </c>
      <c r="B247" s="69"/>
      <c r="C247" s="63" t="s">
        <v>425</v>
      </c>
      <c r="D247" s="63" t="s">
        <v>426</v>
      </c>
      <c r="E247" s="63" t="s">
        <v>427</v>
      </c>
      <c r="F247" s="63" t="s">
        <v>428</v>
      </c>
      <c r="G247" s="63" t="s">
        <v>429</v>
      </c>
      <c r="H247" s="63" t="s">
        <v>430</v>
      </c>
      <c r="I247" s="63" t="s">
        <v>125</v>
      </c>
      <c r="J247" s="63" t="s">
        <v>384</v>
      </c>
      <c r="K247" s="63" t="s">
        <v>125</v>
      </c>
    </row>
    <row r="248" spans="1:11" ht="15">
      <c r="A248" s="64" t="s">
        <v>490</v>
      </c>
      <c r="B248" s="63" t="s">
        <v>432</v>
      </c>
      <c r="C248" s="63">
        <v>11</v>
      </c>
      <c r="D248" s="63">
        <v>12</v>
      </c>
      <c r="E248" s="63">
        <v>10</v>
      </c>
      <c r="F248" s="63">
        <v>9</v>
      </c>
      <c r="G248" s="63">
        <v>9</v>
      </c>
      <c r="H248" s="63">
        <f>SUM(C248:G249)-MAX(C248:G249)-MIN(C248:G249)</f>
        <v>30</v>
      </c>
      <c r="I248" s="65">
        <f>H248/3</f>
        <v>10</v>
      </c>
      <c r="J248" s="63">
        <v>1.3</v>
      </c>
      <c r="K248" s="65">
        <f>I248-J248</f>
        <v>8.7</v>
      </c>
    </row>
    <row r="249" spans="1:11" ht="15">
      <c r="A249" s="66" t="s">
        <v>171</v>
      </c>
      <c r="B249" s="63"/>
      <c r="C249" s="63"/>
      <c r="D249" s="63"/>
      <c r="E249" s="63"/>
      <c r="F249" s="63"/>
      <c r="G249" s="63"/>
      <c r="H249" s="63"/>
      <c r="I249" s="65"/>
      <c r="J249" s="63"/>
      <c r="K249" s="65"/>
    </row>
    <row r="250" spans="1:11" ht="15">
      <c r="A250" s="64" t="s">
        <v>491</v>
      </c>
      <c r="B250" s="63" t="s">
        <v>432</v>
      </c>
      <c r="C250" s="63">
        <v>12</v>
      </c>
      <c r="D250" s="63">
        <v>13</v>
      </c>
      <c r="E250" s="63">
        <v>11</v>
      </c>
      <c r="F250" s="63">
        <v>11</v>
      </c>
      <c r="G250" s="63">
        <v>8</v>
      </c>
      <c r="H250" s="63">
        <f>SUM(C250:G251)-MAX(C250:G251)-MIN(C250:G251)</f>
        <v>34</v>
      </c>
      <c r="I250" s="65">
        <f>H250/3</f>
        <v>11.333333333333334</v>
      </c>
      <c r="J250" s="63">
        <v>1.9</v>
      </c>
      <c r="K250" s="65">
        <f>I250-J250</f>
        <v>9.433333333333334</v>
      </c>
    </row>
    <row r="251" spans="1:11" ht="15">
      <c r="A251" s="66" t="s">
        <v>134</v>
      </c>
      <c r="B251" s="63"/>
      <c r="C251" s="63"/>
      <c r="D251" s="63"/>
      <c r="E251" s="63"/>
      <c r="F251" s="63"/>
      <c r="G251" s="63"/>
      <c r="H251" s="63"/>
      <c r="I251" s="65"/>
      <c r="J251" s="63"/>
      <c r="K251" s="65"/>
    </row>
    <row r="252" spans="1:11" ht="15">
      <c r="A252" s="64" t="s">
        <v>492</v>
      </c>
      <c r="B252" s="63" t="s">
        <v>432</v>
      </c>
      <c r="C252" s="63">
        <v>16</v>
      </c>
      <c r="D252" s="63">
        <v>17</v>
      </c>
      <c r="E252" s="63">
        <v>13</v>
      </c>
      <c r="F252" s="63">
        <v>14</v>
      </c>
      <c r="G252" s="63">
        <v>14</v>
      </c>
      <c r="H252" s="63">
        <f>SUM(C252:G253)-MAX(C252:G253)-MIN(C252:G253)</f>
        <v>44</v>
      </c>
      <c r="I252" s="65">
        <f>H252/3</f>
        <v>14.666666666666666</v>
      </c>
      <c r="J252" s="63">
        <v>1.6</v>
      </c>
      <c r="K252" s="65">
        <f>I252-J252</f>
        <v>13.066666666666666</v>
      </c>
    </row>
    <row r="253" spans="1:11" ht="15">
      <c r="A253" s="66" t="s">
        <v>134</v>
      </c>
      <c r="B253" s="63"/>
      <c r="C253" s="63"/>
      <c r="D253" s="63"/>
      <c r="E253" s="63"/>
      <c r="F253" s="63"/>
      <c r="G253" s="63"/>
      <c r="H253" s="63"/>
      <c r="I253" s="65"/>
      <c r="J253" s="63"/>
      <c r="K253" s="65"/>
    </row>
    <row r="254" spans="1:11" ht="15">
      <c r="A254" s="64" t="s">
        <v>493</v>
      </c>
      <c r="B254" s="63" t="s">
        <v>432</v>
      </c>
      <c r="C254" s="63">
        <v>11.5</v>
      </c>
      <c r="D254" s="63">
        <v>12.5</v>
      </c>
      <c r="E254" s="63">
        <v>11</v>
      </c>
      <c r="F254" s="63">
        <v>12</v>
      </c>
      <c r="G254" s="63">
        <v>11</v>
      </c>
      <c r="H254" s="63">
        <f>SUM(C254:G255)-MAX(C254:G255)-MIN(C254:G255)</f>
        <v>34.5</v>
      </c>
      <c r="I254" s="65">
        <f>H254/3</f>
        <v>11.5</v>
      </c>
      <c r="J254" s="63">
        <v>1.1</v>
      </c>
      <c r="K254" s="65">
        <f>I254-J254</f>
        <v>10.4</v>
      </c>
    </row>
    <row r="255" spans="1:11" ht="15">
      <c r="A255" s="66" t="s">
        <v>134</v>
      </c>
      <c r="B255" s="63"/>
      <c r="C255" s="63"/>
      <c r="D255" s="63"/>
      <c r="E255" s="63"/>
      <c r="F255" s="63"/>
      <c r="G255" s="63"/>
      <c r="H255" s="63"/>
      <c r="I255" s="65"/>
      <c r="J255" s="63"/>
      <c r="K255" s="65"/>
    </row>
    <row r="256" spans="1:11" ht="15">
      <c r="A256" s="64" t="s">
        <v>494</v>
      </c>
      <c r="B256" s="63" t="s">
        <v>432</v>
      </c>
      <c r="C256" s="63">
        <v>19</v>
      </c>
      <c r="D256" s="63">
        <v>19</v>
      </c>
      <c r="E256" s="63">
        <v>16</v>
      </c>
      <c r="F256" s="63">
        <v>16</v>
      </c>
      <c r="G256" s="63">
        <v>15</v>
      </c>
      <c r="H256" s="63">
        <f>SUM(C256:G257)-MAX(C256:G257)-MIN(C256:G257)</f>
        <v>51</v>
      </c>
      <c r="I256" s="65">
        <f>H256/3</f>
        <v>17</v>
      </c>
      <c r="J256" s="63">
        <v>1.5</v>
      </c>
      <c r="K256" s="65">
        <f>I256-J256</f>
        <v>15.5</v>
      </c>
    </row>
    <row r="257" spans="1:11" ht="15">
      <c r="A257" s="66" t="s">
        <v>128</v>
      </c>
      <c r="B257" s="63"/>
      <c r="C257" s="63"/>
      <c r="D257" s="63"/>
      <c r="E257" s="63"/>
      <c r="F257" s="63"/>
      <c r="G257" s="63"/>
      <c r="H257" s="63"/>
      <c r="I257" s="65"/>
      <c r="J257" s="63"/>
      <c r="K257" s="65"/>
    </row>
    <row r="258" spans="1:11" ht="15">
      <c r="A258" s="64" t="s">
        <v>495</v>
      </c>
      <c r="B258" s="63" t="s">
        <v>432</v>
      </c>
      <c r="C258" s="63">
        <v>20</v>
      </c>
      <c r="D258" s="63">
        <v>20</v>
      </c>
      <c r="E258" s="63">
        <v>18</v>
      </c>
      <c r="F258" s="63">
        <v>18</v>
      </c>
      <c r="G258" s="63">
        <v>18</v>
      </c>
      <c r="H258" s="63">
        <f>SUM(C258:G259)-MAX(C258:G259)-MIN(C258:G259)</f>
        <v>56</v>
      </c>
      <c r="I258" s="65">
        <f>H258/3</f>
        <v>18.666666666666668</v>
      </c>
      <c r="J258" s="63">
        <v>0</v>
      </c>
      <c r="K258" s="65">
        <f>I258-J258</f>
        <v>18.666666666666668</v>
      </c>
    </row>
    <row r="259" spans="1:11" ht="15">
      <c r="A259" s="66" t="s">
        <v>128</v>
      </c>
      <c r="B259" s="63"/>
      <c r="C259" s="63"/>
      <c r="D259" s="63"/>
      <c r="E259" s="63"/>
      <c r="F259" s="63"/>
      <c r="G259" s="63"/>
      <c r="H259" s="63"/>
      <c r="I259" s="65"/>
      <c r="J259" s="63"/>
      <c r="K259" s="65"/>
    </row>
    <row r="260" spans="1:11" ht="15">
      <c r="A260" s="64" t="s">
        <v>496</v>
      </c>
      <c r="B260" s="63" t="s">
        <v>432</v>
      </c>
      <c r="C260" s="63">
        <v>23</v>
      </c>
      <c r="D260" s="63">
        <v>22</v>
      </c>
      <c r="E260" s="63">
        <v>20</v>
      </c>
      <c r="F260" s="63">
        <v>21</v>
      </c>
      <c r="G260" s="63">
        <v>22</v>
      </c>
      <c r="H260" s="63">
        <f>SUM(C260:G261)-MAX(C260:G261)-MIN(C260:G261)</f>
        <v>65</v>
      </c>
      <c r="I260" s="65">
        <f>H260/3</f>
        <v>21.666666666666668</v>
      </c>
      <c r="J260" s="63">
        <v>1</v>
      </c>
      <c r="K260" s="65">
        <f>I260-J260</f>
        <v>20.666666666666668</v>
      </c>
    </row>
    <row r="261" spans="1:11" ht="15">
      <c r="A261" s="66" t="s">
        <v>128</v>
      </c>
      <c r="B261" s="63"/>
      <c r="C261" s="63"/>
      <c r="D261" s="63"/>
      <c r="E261" s="63"/>
      <c r="F261" s="63"/>
      <c r="G261" s="63"/>
      <c r="H261" s="63"/>
      <c r="I261" s="65"/>
      <c r="J261" s="63"/>
      <c r="K261" s="65"/>
    </row>
    <row r="263" spans="1:4" ht="15.75">
      <c r="A263" s="61" t="s">
        <v>442</v>
      </c>
      <c r="B263" s="61"/>
      <c r="C263" s="61"/>
      <c r="D263" s="61"/>
    </row>
    <row r="264" spans="1:3" ht="15">
      <c r="A264" s="62"/>
      <c r="B264" s="62"/>
      <c r="C264" s="62"/>
    </row>
    <row r="265" spans="1:11" ht="15">
      <c r="A265" s="69" t="s">
        <v>424</v>
      </c>
      <c r="B265" s="69"/>
      <c r="C265" s="63" t="s">
        <v>425</v>
      </c>
      <c r="D265" s="63" t="s">
        <v>426</v>
      </c>
      <c r="E265" s="63" t="s">
        <v>427</v>
      </c>
      <c r="F265" s="63" t="s">
        <v>428</v>
      </c>
      <c r="G265" s="63" t="s">
        <v>429</v>
      </c>
      <c r="H265" s="63" t="s">
        <v>430</v>
      </c>
      <c r="I265" s="63" t="s">
        <v>125</v>
      </c>
      <c r="J265" s="63" t="s">
        <v>384</v>
      </c>
      <c r="K265" s="63" t="s">
        <v>125</v>
      </c>
    </row>
    <row r="266" spans="1:11" ht="15">
      <c r="A266" s="64" t="s">
        <v>497</v>
      </c>
      <c r="B266" s="63" t="s">
        <v>432</v>
      </c>
      <c r="C266" s="63">
        <v>7</v>
      </c>
      <c r="D266" s="63">
        <v>9</v>
      </c>
      <c r="E266" s="63">
        <v>7</v>
      </c>
      <c r="F266" s="63">
        <v>7</v>
      </c>
      <c r="G266" s="63">
        <v>7</v>
      </c>
      <c r="H266" s="63">
        <f>SUM(C266:G267)-MAX(C266:G267)-MIN(C266:G267)</f>
        <v>21</v>
      </c>
      <c r="I266" s="65">
        <f>H266/3</f>
        <v>7</v>
      </c>
      <c r="J266" s="63">
        <v>3</v>
      </c>
      <c r="K266" s="65">
        <f>I266-J266</f>
        <v>4</v>
      </c>
    </row>
    <row r="267" spans="1:11" ht="15">
      <c r="A267" s="66" t="s">
        <v>171</v>
      </c>
      <c r="B267" s="63"/>
      <c r="C267" s="63"/>
      <c r="D267" s="63"/>
      <c r="E267" s="63"/>
      <c r="F267" s="63"/>
      <c r="G267" s="63"/>
      <c r="H267" s="63"/>
      <c r="I267" s="65"/>
      <c r="J267" s="63"/>
      <c r="K267" s="65"/>
    </row>
    <row r="268" spans="1:11" ht="15">
      <c r="A268" s="64" t="s">
        <v>498</v>
      </c>
      <c r="B268" s="63" t="s">
        <v>432</v>
      </c>
      <c r="C268" s="63">
        <v>8</v>
      </c>
      <c r="D268" s="63">
        <v>10</v>
      </c>
      <c r="E268" s="63">
        <v>8</v>
      </c>
      <c r="F268" s="63">
        <v>9</v>
      </c>
      <c r="G268" s="63">
        <v>9</v>
      </c>
      <c r="H268" s="63">
        <f>SUM(C268:G269)-MAX(C268:G269)-MIN(C268:G269)</f>
        <v>26</v>
      </c>
      <c r="I268" s="65">
        <f>H268/3</f>
        <v>8.666666666666666</v>
      </c>
      <c r="J268" s="63">
        <v>1.8</v>
      </c>
      <c r="K268" s="65">
        <f>I268-J268</f>
        <v>6.866666666666666</v>
      </c>
    </row>
    <row r="269" spans="1:11" ht="15">
      <c r="A269" s="66" t="s">
        <v>171</v>
      </c>
      <c r="B269" s="63"/>
      <c r="C269" s="63"/>
      <c r="D269" s="63"/>
      <c r="E269" s="63"/>
      <c r="F269" s="63"/>
      <c r="G269" s="63"/>
      <c r="H269" s="63"/>
      <c r="I269" s="65"/>
      <c r="J269" s="63"/>
      <c r="K269" s="65"/>
    </row>
    <row r="270" spans="1:11" ht="15">
      <c r="A270" s="64" t="s">
        <v>499</v>
      </c>
      <c r="B270" s="63" t="s">
        <v>432</v>
      </c>
      <c r="C270" s="63">
        <v>11</v>
      </c>
      <c r="D270" s="63">
        <v>12</v>
      </c>
      <c r="E270" s="63">
        <v>11</v>
      </c>
      <c r="F270" s="63">
        <v>11</v>
      </c>
      <c r="G270" s="63">
        <v>11</v>
      </c>
      <c r="H270" s="63">
        <f>SUM(C270:G271)-MAX(C270:G271)-MIN(C270:G271)</f>
        <v>33</v>
      </c>
      <c r="I270" s="65">
        <f>H270/3</f>
        <v>11</v>
      </c>
      <c r="J270" s="63">
        <v>1.1</v>
      </c>
      <c r="K270" s="65">
        <f>I270-J270</f>
        <v>9.9</v>
      </c>
    </row>
    <row r="271" spans="1:11" ht="15">
      <c r="A271" s="66" t="s">
        <v>171</v>
      </c>
      <c r="B271" s="63"/>
      <c r="C271" s="63"/>
      <c r="D271" s="63"/>
      <c r="E271" s="63"/>
      <c r="F271" s="63"/>
      <c r="G271" s="63"/>
      <c r="H271" s="63"/>
      <c r="I271" s="65"/>
      <c r="J271" s="63"/>
      <c r="K271" s="65"/>
    </row>
    <row r="272" spans="1:11" ht="15">
      <c r="A272" s="64" t="s">
        <v>500</v>
      </c>
      <c r="B272" s="63" t="s">
        <v>432</v>
      </c>
      <c r="C272" s="63">
        <v>25</v>
      </c>
      <c r="D272" s="63">
        <v>26</v>
      </c>
      <c r="E272" s="63">
        <v>24</v>
      </c>
      <c r="F272" s="63">
        <v>24</v>
      </c>
      <c r="G272" s="63">
        <v>23</v>
      </c>
      <c r="H272" s="63">
        <f>SUM(C272:G273)-MAX(C272:G273)-MIN(C272:G273)</f>
        <v>73</v>
      </c>
      <c r="I272" s="65">
        <f>H272/3</f>
        <v>24.333333333333332</v>
      </c>
      <c r="J272" s="63">
        <v>0.3</v>
      </c>
      <c r="K272" s="65">
        <f>I272-J272</f>
        <v>24.03333333333333</v>
      </c>
    </row>
    <row r="273" spans="1:11" ht="15">
      <c r="A273" s="66" t="s">
        <v>128</v>
      </c>
      <c r="B273" s="63"/>
      <c r="C273" s="63"/>
      <c r="D273" s="63"/>
      <c r="E273" s="63"/>
      <c r="F273" s="63"/>
      <c r="G273" s="63"/>
      <c r="H273" s="63"/>
      <c r="I273" s="65"/>
      <c r="J273" s="63"/>
      <c r="K273" s="65"/>
    </row>
    <row r="274" spans="1:11" ht="15">
      <c r="A274" s="64" t="s">
        <v>501</v>
      </c>
      <c r="B274" s="63" t="s">
        <v>432</v>
      </c>
      <c r="C274" s="63">
        <v>25</v>
      </c>
      <c r="D274" s="63">
        <v>27</v>
      </c>
      <c r="E274" s="63">
        <v>24</v>
      </c>
      <c r="F274" s="63">
        <v>24</v>
      </c>
      <c r="G274" s="63">
        <v>21</v>
      </c>
      <c r="H274" s="63">
        <f>SUM(C274:G275)-MAX(C274:G275)-MIN(C274:G275)</f>
        <v>73</v>
      </c>
      <c r="I274" s="65">
        <f>H274/3</f>
        <v>24.333333333333332</v>
      </c>
      <c r="J274" s="63">
        <v>0.2</v>
      </c>
      <c r="K274" s="65">
        <f>I274-J274</f>
        <v>24.133333333333333</v>
      </c>
    </row>
    <row r="275" spans="1:11" ht="15">
      <c r="A275" s="66" t="s">
        <v>159</v>
      </c>
      <c r="B275" s="63"/>
      <c r="C275" s="63"/>
      <c r="D275" s="63"/>
      <c r="E275" s="63"/>
      <c r="F275" s="63"/>
      <c r="G275" s="63"/>
      <c r="H275" s="63"/>
      <c r="I275" s="65"/>
      <c r="J275" s="63"/>
      <c r="K275" s="65"/>
    </row>
    <row r="276" spans="1:11" ht="15">
      <c r="A276" s="64" t="s">
        <v>502</v>
      </c>
      <c r="B276" s="63" t="s">
        <v>432</v>
      </c>
      <c r="C276" s="63">
        <v>31</v>
      </c>
      <c r="D276" s="63">
        <v>31</v>
      </c>
      <c r="E276" s="63">
        <v>30</v>
      </c>
      <c r="F276" s="63">
        <v>33</v>
      </c>
      <c r="G276" s="63">
        <v>29</v>
      </c>
      <c r="H276" s="63">
        <f>SUM(C276:G277)-MAX(C276:G277)-MIN(C276:G277)</f>
        <v>92</v>
      </c>
      <c r="I276" s="65">
        <f>H276/3</f>
        <v>30.666666666666668</v>
      </c>
      <c r="J276" s="63">
        <v>1.5</v>
      </c>
      <c r="K276" s="65">
        <f>I276-J276</f>
        <v>29.166666666666668</v>
      </c>
    </row>
    <row r="277" spans="1:11" ht="15">
      <c r="A277" s="66" t="s">
        <v>128</v>
      </c>
      <c r="B277" s="63"/>
      <c r="C277" s="63"/>
      <c r="D277" s="63"/>
      <c r="E277" s="63"/>
      <c r="F277" s="63"/>
      <c r="G277" s="63"/>
      <c r="H277" s="63"/>
      <c r="I277" s="65"/>
      <c r="J277" s="63"/>
      <c r="K277" s="65"/>
    </row>
    <row r="279" spans="1:4" ht="15.75">
      <c r="A279" s="61" t="s">
        <v>445</v>
      </c>
      <c r="B279" s="61"/>
      <c r="C279" s="61"/>
      <c r="D279" s="61"/>
    </row>
    <row r="280" spans="1:3" ht="15">
      <c r="A280" s="62"/>
      <c r="B280" s="62"/>
      <c r="C280" s="62"/>
    </row>
    <row r="281" spans="1:11" ht="15">
      <c r="A281" s="69" t="s">
        <v>424</v>
      </c>
      <c r="B281" s="69"/>
      <c r="C281" s="63" t="s">
        <v>425</v>
      </c>
      <c r="D281" s="63" t="s">
        <v>426</v>
      </c>
      <c r="E281" s="63" t="s">
        <v>427</v>
      </c>
      <c r="F281" s="63" t="s">
        <v>428</v>
      </c>
      <c r="G281" s="63" t="s">
        <v>429</v>
      </c>
      <c r="H281" s="63" t="s">
        <v>430</v>
      </c>
      <c r="I281" s="63" t="s">
        <v>125</v>
      </c>
      <c r="J281" s="63" t="s">
        <v>384</v>
      </c>
      <c r="K281" s="63" t="s">
        <v>125</v>
      </c>
    </row>
    <row r="282" spans="1:11" ht="15">
      <c r="A282" s="64" t="s">
        <v>503</v>
      </c>
      <c r="B282" s="63" t="s">
        <v>432</v>
      </c>
      <c r="C282" s="63">
        <v>21</v>
      </c>
      <c r="D282" s="63">
        <v>21</v>
      </c>
      <c r="E282" s="63">
        <v>18</v>
      </c>
      <c r="F282" s="63">
        <v>18</v>
      </c>
      <c r="G282" s="63">
        <v>21</v>
      </c>
      <c r="H282" s="63">
        <f>SUM(C282:G283)-MAX(C282:G283)-MIN(C282:G283)</f>
        <v>60</v>
      </c>
      <c r="I282" s="65">
        <f>H282/3</f>
        <v>20</v>
      </c>
      <c r="J282" s="63">
        <v>1.7</v>
      </c>
      <c r="K282" s="65">
        <f>I282-J282</f>
        <v>18.3</v>
      </c>
    </row>
    <row r="283" spans="1:11" ht="15">
      <c r="A283" s="66" t="s">
        <v>134</v>
      </c>
      <c r="B283" s="63"/>
      <c r="C283" s="63"/>
      <c r="D283" s="63"/>
      <c r="E283" s="63"/>
      <c r="F283" s="63"/>
      <c r="G283" s="63"/>
      <c r="H283" s="63"/>
      <c r="I283" s="65"/>
      <c r="J283" s="63"/>
      <c r="K283" s="65"/>
    </row>
    <row r="284" spans="1:11" ht="15">
      <c r="A284" s="64" t="s">
        <v>504</v>
      </c>
      <c r="B284" s="63" t="s">
        <v>432</v>
      </c>
      <c r="C284" s="63">
        <v>22</v>
      </c>
      <c r="D284" s="63">
        <v>23</v>
      </c>
      <c r="E284" s="63">
        <v>18</v>
      </c>
      <c r="F284" s="63">
        <v>20</v>
      </c>
      <c r="G284" s="63">
        <v>22</v>
      </c>
      <c r="H284" s="63">
        <f>SUM(C284:G285)-MAX(C284:G285)-MIN(C284:G285)</f>
        <v>64</v>
      </c>
      <c r="I284" s="65">
        <f>H284/3</f>
        <v>21.333333333333332</v>
      </c>
      <c r="J284" s="63">
        <v>1.5</v>
      </c>
      <c r="K284" s="65">
        <f>I284-J284</f>
        <v>19.833333333333332</v>
      </c>
    </row>
    <row r="285" spans="1:11" ht="15">
      <c r="A285" s="66" t="s">
        <v>131</v>
      </c>
      <c r="B285" s="63"/>
      <c r="C285" s="63"/>
      <c r="D285" s="63"/>
      <c r="E285" s="63"/>
      <c r="F285" s="63"/>
      <c r="G285" s="63"/>
      <c r="H285" s="63"/>
      <c r="I285" s="65"/>
      <c r="J285" s="63"/>
      <c r="K285" s="65"/>
    </row>
    <row r="286" spans="1:11" ht="15">
      <c r="A286" s="64" t="s">
        <v>505</v>
      </c>
      <c r="B286" s="63" t="s">
        <v>432</v>
      </c>
      <c r="C286" s="63">
        <v>24</v>
      </c>
      <c r="D286" s="63">
        <v>26</v>
      </c>
      <c r="E286" s="63">
        <v>24</v>
      </c>
      <c r="F286" s="63">
        <v>23</v>
      </c>
      <c r="G286" s="63">
        <v>23</v>
      </c>
      <c r="H286" s="63">
        <f>SUM(C286:G287)-MAX(C286:G287)-MIN(C286:G287)</f>
        <v>71</v>
      </c>
      <c r="I286" s="65">
        <f>H286/3</f>
        <v>23.666666666666668</v>
      </c>
      <c r="J286" s="63">
        <v>2</v>
      </c>
      <c r="K286" s="65">
        <f>I286-J286</f>
        <v>21.666666666666668</v>
      </c>
    </row>
    <row r="287" spans="1:11" ht="15">
      <c r="A287" s="66" t="s">
        <v>134</v>
      </c>
      <c r="B287" s="63"/>
      <c r="C287" s="63"/>
      <c r="D287" s="63"/>
      <c r="E287" s="63"/>
      <c r="F287" s="63"/>
      <c r="G287" s="63"/>
      <c r="H287" s="63"/>
      <c r="I287" s="65"/>
      <c r="J287" s="63"/>
      <c r="K287" s="65"/>
    </row>
    <row r="289" spans="1:4" ht="15.75">
      <c r="A289" s="61" t="s">
        <v>447</v>
      </c>
      <c r="B289" s="61"/>
      <c r="C289" s="61"/>
      <c r="D289" s="61"/>
    </row>
    <row r="290" spans="1:3" ht="15">
      <c r="A290" s="62"/>
      <c r="B290" s="62"/>
      <c r="C290" s="62"/>
    </row>
    <row r="291" spans="1:11" ht="15">
      <c r="A291" s="69" t="s">
        <v>424</v>
      </c>
      <c r="B291" s="69"/>
      <c r="C291" s="63" t="s">
        <v>425</v>
      </c>
      <c r="D291" s="63" t="s">
        <v>426</v>
      </c>
      <c r="E291" s="63" t="s">
        <v>427</v>
      </c>
      <c r="F291" s="63" t="s">
        <v>428</v>
      </c>
      <c r="G291" s="63" t="s">
        <v>429</v>
      </c>
      <c r="H291" s="63" t="s">
        <v>430</v>
      </c>
      <c r="I291" s="63" t="s">
        <v>125</v>
      </c>
      <c r="J291" s="63" t="s">
        <v>384</v>
      </c>
      <c r="K291" s="63" t="s">
        <v>125</v>
      </c>
    </row>
    <row r="292" spans="1:11" ht="15">
      <c r="A292" s="64" t="s">
        <v>506</v>
      </c>
      <c r="B292" s="63" t="s">
        <v>432</v>
      </c>
      <c r="C292" s="63">
        <v>20</v>
      </c>
      <c r="D292" s="63">
        <v>19</v>
      </c>
      <c r="E292" s="63">
        <v>19</v>
      </c>
      <c r="F292" s="63">
        <v>20</v>
      </c>
      <c r="G292" s="63">
        <v>20</v>
      </c>
      <c r="H292" s="63">
        <f>SUM(C292:G293)-MAX(C292:G293)-MIN(C292:G293)</f>
        <v>59</v>
      </c>
      <c r="I292" s="65">
        <f>H292/3</f>
        <v>19.666666666666668</v>
      </c>
      <c r="J292" s="63">
        <v>1</v>
      </c>
      <c r="K292" s="65">
        <f>I292-J292</f>
        <v>18.666666666666668</v>
      </c>
    </row>
    <row r="293" spans="1:11" ht="15">
      <c r="A293" s="66" t="s">
        <v>159</v>
      </c>
      <c r="B293" s="63"/>
      <c r="C293" s="63"/>
      <c r="D293" s="63"/>
      <c r="E293" s="63"/>
      <c r="F293" s="63"/>
      <c r="G293" s="63"/>
      <c r="H293" s="63"/>
      <c r="I293" s="65"/>
      <c r="J293" s="63"/>
      <c r="K293" s="65"/>
    </row>
    <row r="294" spans="1:11" ht="15">
      <c r="A294" s="64" t="s">
        <v>507</v>
      </c>
      <c r="B294" s="63" t="s">
        <v>432</v>
      </c>
      <c r="C294" s="63">
        <v>29</v>
      </c>
      <c r="D294" s="63">
        <v>26</v>
      </c>
      <c r="E294" s="63">
        <v>27</v>
      </c>
      <c r="F294" s="63">
        <v>25</v>
      </c>
      <c r="G294" s="63">
        <v>25</v>
      </c>
      <c r="H294" s="63">
        <f>SUM(C294:G295)-MAX(C294:G295)-MIN(C294:G295)</f>
        <v>78</v>
      </c>
      <c r="I294" s="65">
        <f>H294/3</f>
        <v>26</v>
      </c>
      <c r="J294" s="63">
        <v>2.5</v>
      </c>
      <c r="K294" s="65">
        <f>I294-J294</f>
        <v>23.5</v>
      </c>
    </row>
    <row r="295" spans="1:11" ht="15">
      <c r="A295" s="66" t="s">
        <v>171</v>
      </c>
      <c r="B295" s="63"/>
      <c r="C295" s="63"/>
      <c r="D295" s="63"/>
      <c r="E295" s="63"/>
      <c r="F295" s="63"/>
      <c r="G295" s="63"/>
      <c r="H295" s="63"/>
      <c r="I295" s="65"/>
      <c r="J295" s="63"/>
      <c r="K295" s="65"/>
    </row>
    <row r="296" spans="1:11" ht="15">
      <c r="A296" s="64" t="s">
        <v>508</v>
      </c>
      <c r="B296" s="63" t="s">
        <v>432</v>
      </c>
      <c r="C296" s="63">
        <v>30</v>
      </c>
      <c r="D296" s="63">
        <v>28</v>
      </c>
      <c r="E296" s="63">
        <v>28</v>
      </c>
      <c r="F296" s="63">
        <v>27</v>
      </c>
      <c r="G296" s="63">
        <v>27</v>
      </c>
      <c r="H296" s="63">
        <f>SUM(C296:G297)-MAX(C296:G297)-MIN(C296:G297)</f>
        <v>83</v>
      </c>
      <c r="I296" s="65">
        <f>H296/3</f>
        <v>27.666666666666668</v>
      </c>
      <c r="J296" s="63">
        <v>2.3</v>
      </c>
      <c r="K296" s="65">
        <f>I296-J296</f>
        <v>25.366666666666667</v>
      </c>
    </row>
    <row r="297" spans="1:11" ht="15">
      <c r="A297" s="66" t="s">
        <v>159</v>
      </c>
      <c r="B297" s="63"/>
      <c r="C297" s="63"/>
      <c r="D297" s="63"/>
      <c r="E297" s="63"/>
      <c r="F297" s="63"/>
      <c r="G297" s="63"/>
      <c r="H297" s="63"/>
      <c r="I297" s="65"/>
      <c r="J297" s="63"/>
      <c r="K297" s="65"/>
    </row>
    <row r="298" spans="1:11" ht="15">
      <c r="A298" s="64" t="s">
        <v>509</v>
      </c>
      <c r="B298" s="63" t="s">
        <v>432</v>
      </c>
      <c r="C298" s="63">
        <v>32</v>
      </c>
      <c r="D298" s="63">
        <v>30</v>
      </c>
      <c r="E298" s="63">
        <v>31</v>
      </c>
      <c r="F298" s="63">
        <v>31</v>
      </c>
      <c r="G298" s="63">
        <v>31</v>
      </c>
      <c r="H298" s="63">
        <f>SUM(C298:G299)-MAX(C298:G299)-MIN(C298:G299)</f>
        <v>93</v>
      </c>
      <c r="I298" s="65">
        <f>H298/3</f>
        <v>31</v>
      </c>
      <c r="J298" s="63">
        <v>2.1</v>
      </c>
      <c r="K298" s="65">
        <f>I298-J298</f>
        <v>28.9</v>
      </c>
    </row>
    <row r="299" spans="1:11" ht="15">
      <c r="A299" s="66" t="s">
        <v>159</v>
      </c>
      <c r="B299" s="63"/>
      <c r="C299" s="63"/>
      <c r="D299" s="63"/>
      <c r="E299" s="63"/>
      <c r="F299" s="63"/>
      <c r="G299" s="63"/>
      <c r="H299" s="63"/>
      <c r="I299" s="65"/>
      <c r="J299" s="63"/>
      <c r="K299" s="65"/>
    </row>
    <row r="301" spans="1:4" ht="15.75">
      <c r="A301" s="61" t="s">
        <v>510</v>
      </c>
      <c r="B301" s="61"/>
      <c r="C301" s="61"/>
      <c r="D301" s="61"/>
    </row>
    <row r="302" spans="1:3" ht="15">
      <c r="A302" s="62"/>
      <c r="B302" s="62"/>
      <c r="C302" s="62"/>
    </row>
    <row r="303" spans="1:11" ht="15">
      <c r="A303" s="69" t="s">
        <v>424</v>
      </c>
      <c r="B303" s="69"/>
      <c r="C303" s="63" t="s">
        <v>425</v>
      </c>
      <c r="D303" s="63" t="s">
        <v>426</v>
      </c>
      <c r="E303" s="63" t="s">
        <v>427</v>
      </c>
      <c r="F303" s="63" t="s">
        <v>428</v>
      </c>
      <c r="G303" s="63" t="s">
        <v>429</v>
      </c>
      <c r="H303" s="63" t="s">
        <v>430</v>
      </c>
      <c r="I303" s="63" t="s">
        <v>125</v>
      </c>
      <c r="J303" s="63" t="s">
        <v>384</v>
      </c>
      <c r="K303" s="63" t="s">
        <v>125</v>
      </c>
    </row>
    <row r="304" spans="1:11" ht="15">
      <c r="A304" s="64" t="s">
        <v>511</v>
      </c>
      <c r="B304" s="63" t="s">
        <v>432</v>
      </c>
      <c r="C304" s="63">
        <v>24</v>
      </c>
      <c r="D304" s="63">
        <v>25</v>
      </c>
      <c r="E304" s="63">
        <v>23</v>
      </c>
      <c r="F304" s="63">
        <v>25</v>
      </c>
      <c r="G304" s="63">
        <v>26</v>
      </c>
      <c r="H304" s="63">
        <f>SUM(C304:G305)-MAX(C304:G305)-MIN(C304:G305)</f>
        <v>74</v>
      </c>
      <c r="I304" s="65">
        <f>H304/3</f>
        <v>24.666666666666668</v>
      </c>
      <c r="J304" s="63">
        <v>2.8</v>
      </c>
      <c r="K304" s="65">
        <f>I304-J304</f>
        <v>21.866666666666667</v>
      </c>
    </row>
    <row r="305" spans="1:11" ht="15">
      <c r="A305" s="66" t="s">
        <v>171</v>
      </c>
      <c r="B305" s="63"/>
      <c r="C305" s="63"/>
      <c r="D305" s="63"/>
      <c r="E305" s="63"/>
      <c r="F305" s="63"/>
      <c r="G305" s="63"/>
      <c r="H305" s="63"/>
      <c r="I305" s="65"/>
      <c r="J305" s="63"/>
      <c r="K305" s="65"/>
    </row>
    <row r="306" spans="1:11" ht="15">
      <c r="A306" s="64" t="s">
        <v>512</v>
      </c>
      <c r="B306" s="63" t="s">
        <v>432</v>
      </c>
      <c r="C306" s="63">
        <v>26</v>
      </c>
      <c r="D306" s="63">
        <v>26</v>
      </c>
      <c r="E306" s="63">
        <v>24</v>
      </c>
      <c r="F306" s="63">
        <v>26</v>
      </c>
      <c r="G306" s="63">
        <v>27</v>
      </c>
      <c r="H306" s="63">
        <f>SUM(C306:G307)-MAX(C306:G307)-MIN(C306:G307)</f>
        <v>78</v>
      </c>
      <c r="I306" s="65">
        <f>H306/3</f>
        <v>26</v>
      </c>
      <c r="J306" s="63">
        <v>0</v>
      </c>
      <c r="K306" s="65">
        <f>I306-J306</f>
        <v>26</v>
      </c>
    </row>
    <row r="307" spans="1:11" ht="15">
      <c r="A307" s="66" t="s">
        <v>176</v>
      </c>
      <c r="B307" s="63"/>
      <c r="C307" s="63"/>
      <c r="D307" s="63"/>
      <c r="E307" s="63"/>
      <c r="F307" s="63"/>
      <c r="G307" s="63"/>
      <c r="H307" s="63"/>
      <c r="I307" s="65"/>
      <c r="J307" s="63"/>
      <c r="K307" s="65"/>
    </row>
    <row r="308" ht="15"/>
    <row r="309" spans="1:12" ht="15">
      <c r="A309" s="73"/>
      <c r="B309" s="73"/>
      <c r="J309" s="60" t="s">
        <v>513</v>
      </c>
      <c r="K309" s="60"/>
      <c r="L309" s="57"/>
    </row>
    <row r="310" ht="15.75">
      <c r="L310" s="57"/>
    </row>
    <row r="311" spans="1:12" ht="15.75">
      <c r="A311" s="61" t="s">
        <v>395</v>
      </c>
      <c r="B311" s="61"/>
      <c r="C311" s="61"/>
      <c r="L311" s="57"/>
    </row>
    <row r="312" spans="1:12" ht="15">
      <c r="A312" s="62"/>
      <c r="B312" s="62"/>
      <c r="C312" s="62"/>
      <c r="L312" s="57"/>
    </row>
    <row r="313" spans="1:12" ht="15">
      <c r="A313" s="63" t="s">
        <v>376</v>
      </c>
      <c r="B313" s="63"/>
      <c r="C313" s="63" t="s">
        <v>377</v>
      </c>
      <c r="D313" s="63" t="s">
        <v>378</v>
      </c>
      <c r="E313" s="63" t="s">
        <v>379</v>
      </c>
      <c r="F313" s="63" t="s">
        <v>380</v>
      </c>
      <c r="G313" s="63" t="s">
        <v>381</v>
      </c>
      <c r="H313" s="63" t="s">
        <v>382</v>
      </c>
      <c r="I313" s="63" t="s">
        <v>125</v>
      </c>
      <c r="J313" s="63" t="s">
        <v>383</v>
      </c>
      <c r="K313" s="63" t="s">
        <v>384</v>
      </c>
      <c r="L313" s="63" t="s">
        <v>125</v>
      </c>
    </row>
    <row r="314" spans="1:12" ht="15">
      <c r="A314" s="64" t="s">
        <v>514</v>
      </c>
      <c r="B314" s="64" t="s">
        <v>386</v>
      </c>
      <c r="C314" s="64">
        <v>2.6</v>
      </c>
      <c r="D314" s="64">
        <v>2.6</v>
      </c>
      <c r="E314" s="64">
        <v>2.6</v>
      </c>
      <c r="F314" s="64">
        <v>2.5</v>
      </c>
      <c r="G314" s="64">
        <v>2.6</v>
      </c>
      <c r="H314" s="64">
        <f>SUM(C314:G314)-MAX(C314:G314)-MIN(C314:G314)</f>
        <v>7.800000000000001</v>
      </c>
      <c r="I314" s="65">
        <f>H314+H315</f>
        <v>15.600000000000001</v>
      </c>
      <c r="J314" s="65">
        <f>I314/3</f>
        <v>5.2</v>
      </c>
      <c r="K314" s="63">
        <v>0.4</v>
      </c>
      <c r="L314" s="65">
        <f>J314-K314</f>
        <v>4.8</v>
      </c>
    </row>
    <row r="315" spans="1:12" ht="15">
      <c r="A315" s="66" t="s">
        <v>128</v>
      </c>
      <c r="B315" s="64" t="s">
        <v>387</v>
      </c>
      <c r="C315" s="64">
        <v>2.6</v>
      </c>
      <c r="D315" s="64">
        <v>2.6</v>
      </c>
      <c r="E315" s="64">
        <v>2.6</v>
      </c>
      <c r="F315" s="64">
        <v>2.5</v>
      </c>
      <c r="G315" s="64">
        <v>2.6</v>
      </c>
      <c r="H315" s="64">
        <f>SUM(C315:G315)-MAX(C315:G315)-MIN(C315:G315)</f>
        <v>7.800000000000001</v>
      </c>
      <c r="I315" s="65"/>
      <c r="J315" s="65"/>
      <c r="K315" s="63"/>
      <c r="L315" s="65"/>
    </row>
    <row r="316" spans="1:12" ht="15.75">
      <c r="A316" s="67"/>
      <c r="B316" s="68"/>
      <c r="C316" s="68"/>
      <c r="D316" s="68"/>
      <c r="E316" s="68"/>
      <c r="F316" s="68"/>
      <c r="G316" s="68"/>
      <c r="L316" s="57"/>
    </row>
    <row r="317" spans="1:12" ht="15.75">
      <c r="A317" s="61" t="s">
        <v>459</v>
      </c>
      <c r="B317" s="61"/>
      <c r="C317" s="61"/>
      <c r="L317" s="57"/>
    </row>
    <row r="318" spans="1:12" ht="15">
      <c r="A318" s="62"/>
      <c r="B318" s="62"/>
      <c r="C318" s="62"/>
      <c r="L318" s="57"/>
    </row>
    <row r="319" spans="1:12" ht="15">
      <c r="A319" s="63" t="s">
        <v>376</v>
      </c>
      <c r="B319" s="63"/>
      <c r="C319" s="63" t="s">
        <v>377</v>
      </c>
      <c r="D319" s="63" t="s">
        <v>378</v>
      </c>
      <c r="E319" s="63" t="s">
        <v>379</v>
      </c>
      <c r="F319" s="63" t="s">
        <v>380</v>
      </c>
      <c r="G319" s="63" t="s">
        <v>381</v>
      </c>
      <c r="H319" s="63" t="s">
        <v>382</v>
      </c>
      <c r="I319" s="63" t="s">
        <v>125</v>
      </c>
      <c r="J319" s="63" t="s">
        <v>383</v>
      </c>
      <c r="K319" s="63" t="s">
        <v>384</v>
      </c>
      <c r="L319" s="63" t="s">
        <v>125</v>
      </c>
    </row>
    <row r="320" spans="1:12" ht="15">
      <c r="A320" s="64" t="s">
        <v>515</v>
      </c>
      <c r="B320" s="64" t="s">
        <v>386</v>
      </c>
      <c r="C320" s="64">
        <v>1.6</v>
      </c>
      <c r="D320" s="64">
        <v>1.7</v>
      </c>
      <c r="E320" s="64">
        <v>1.7</v>
      </c>
      <c r="F320" s="64">
        <v>1.5</v>
      </c>
      <c r="G320" s="64">
        <v>1.5</v>
      </c>
      <c r="H320" s="64">
        <f>SUM(C320:G320)-MAX(C320:G320)-MIN(C320:G320)</f>
        <v>4.8</v>
      </c>
      <c r="I320" s="65">
        <f>H320+H321</f>
        <v>9.5</v>
      </c>
      <c r="J320" s="65">
        <f>I320/3</f>
        <v>3.1666666666666665</v>
      </c>
      <c r="K320" s="63">
        <v>0.2</v>
      </c>
      <c r="L320" s="65">
        <f>J320-K320</f>
        <v>2.9666666666666663</v>
      </c>
    </row>
    <row r="321" spans="1:12" ht="15">
      <c r="A321" s="66" t="s">
        <v>128</v>
      </c>
      <c r="B321" s="64" t="s">
        <v>387</v>
      </c>
      <c r="C321" s="64">
        <v>1.6</v>
      </c>
      <c r="D321" s="64">
        <v>1.7</v>
      </c>
      <c r="E321" s="64">
        <v>1.6</v>
      </c>
      <c r="F321" s="64">
        <v>1.5</v>
      </c>
      <c r="G321" s="64">
        <v>1.5</v>
      </c>
      <c r="H321" s="64">
        <f>SUM(C321:G321)-MAX(C321:G321)-MIN(C321:G321)</f>
        <v>4.7</v>
      </c>
      <c r="I321" s="65"/>
      <c r="J321" s="65"/>
      <c r="K321" s="63"/>
      <c r="L321" s="65"/>
    </row>
    <row r="322" spans="1:12" ht="15.75">
      <c r="A322" s="67"/>
      <c r="B322" s="68"/>
      <c r="C322" s="68"/>
      <c r="D322" s="68"/>
      <c r="E322" s="68"/>
      <c r="F322" s="68"/>
      <c r="G322" s="68"/>
      <c r="L322" s="57"/>
    </row>
    <row r="323" spans="1:12" ht="15.75">
      <c r="A323" s="61" t="s">
        <v>404</v>
      </c>
      <c r="B323" s="61"/>
      <c r="C323" s="61"/>
      <c r="L323" s="57"/>
    </row>
    <row r="324" spans="1:12" ht="15">
      <c r="A324" s="62"/>
      <c r="B324" s="62"/>
      <c r="C324" s="62"/>
      <c r="L324" s="57"/>
    </row>
    <row r="325" spans="1:12" ht="15">
      <c r="A325" s="63" t="s">
        <v>376</v>
      </c>
      <c r="B325" s="63"/>
      <c r="C325" s="63" t="s">
        <v>377</v>
      </c>
      <c r="D325" s="63" t="s">
        <v>378</v>
      </c>
      <c r="E325" s="63" t="s">
        <v>379</v>
      </c>
      <c r="F325" s="63" t="s">
        <v>380</v>
      </c>
      <c r="G325" s="63" t="s">
        <v>381</v>
      </c>
      <c r="H325" s="63" t="s">
        <v>382</v>
      </c>
      <c r="I325" s="63" t="s">
        <v>125</v>
      </c>
      <c r="J325" s="63" t="s">
        <v>383</v>
      </c>
      <c r="K325" s="63" t="s">
        <v>384</v>
      </c>
      <c r="L325" s="63" t="s">
        <v>125</v>
      </c>
    </row>
    <row r="326" spans="1:12" ht="15">
      <c r="A326" s="64" t="s">
        <v>516</v>
      </c>
      <c r="B326" s="64" t="s">
        <v>386</v>
      </c>
      <c r="C326" s="64">
        <v>4.3</v>
      </c>
      <c r="D326" s="64">
        <v>4.3</v>
      </c>
      <c r="E326" s="64">
        <v>3.9</v>
      </c>
      <c r="F326" s="64">
        <v>3.9</v>
      </c>
      <c r="G326" s="64">
        <v>4.2</v>
      </c>
      <c r="H326" s="64">
        <f aca="true" t="shared" si="10" ref="H326:H331">SUM(C326:G326)-MAX(C326:G326)-MIN(C326:G326)</f>
        <v>12.4</v>
      </c>
      <c r="I326" s="65">
        <f>H326+H327</f>
        <v>24.700000000000003</v>
      </c>
      <c r="J326" s="65">
        <f>I326/3</f>
        <v>8.233333333333334</v>
      </c>
      <c r="K326" s="63">
        <v>0.2</v>
      </c>
      <c r="L326" s="65">
        <f>J326-K326</f>
        <v>8.033333333333335</v>
      </c>
    </row>
    <row r="327" spans="1:12" ht="15">
      <c r="A327" s="66" t="s">
        <v>187</v>
      </c>
      <c r="B327" s="64" t="s">
        <v>387</v>
      </c>
      <c r="C327" s="64">
        <v>4.3</v>
      </c>
      <c r="D327" s="64">
        <v>4.2</v>
      </c>
      <c r="E327" s="64">
        <v>3.8</v>
      </c>
      <c r="F327" s="64">
        <v>3.9</v>
      </c>
      <c r="G327" s="64">
        <v>4.2</v>
      </c>
      <c r="H327" s="64">
        <f t="shared" si="10"/>
        <v>12.3</v>
      </c>
      <c r="I327" s="65"/>
      <c r="J327" s="65"/>
      <c r="K327" s="63"/>
      <c r="L327" s="65"/>
    </row>
    <row r="328" spans="1:12" ht="15">
      <c r="A328" s="64" t="s">
        <v>517</v>
      </c>
      <c r="B328" s="64" t="s">
        <v>386</v>
      </c>
      <c r="C328" s="64">
        <v>4</v>
      </c>
      <c r="D328" s="64">
        <v>4</v>
      </c>
      <c r="E328" s="64">
        <v>3.7</v>
      </c>
      <c r="F328" s="64">
        <v>3.8</v>
      </c>
      <c r="G328" s="64">
        <v>3.9</v>
      </c>
      <c r="H328" s="64">
        <f t="shared" si="10"/>
        <v>11.7</v>
      </c>
      <c r="I328" s="65">
        <f>H328+H329</f>
        <v>23.4</v>
      </c>
      <c r="J328" s="65">
        <f>I328/3</f>
        <v>7.8</v>
      </c>
      <c r="K328" s="63">
        <v>1.4</v>
      </c>
      <c r="L328" s="65">
        <f>J328-K328</f>
        <v>6.4</v>
      </c>
    </row>
    <row r="329" spans="1:12" ht="15">
      <c r="A329" s="66" t="s">
        <v>187</v>
      </c>
      <c r="B329" s="64" t="s">
        <v>387</v>
      </c>
      <c r="C329" s="64">
        <v>4</v>
      </c>
      <c r="D329" s="64">
        <v>4</v>
      </c>
      <c r="E329" s="64">
        <v>3.7</v>
      </c>
      <c r="F329" s="64">
        <v>3.8</v>
      </c>
      <c r="G329" s="64">
        <v>3.9</v>
      </c>
      <c r="H329" s="64">
        <f t="shared" si="10"/>
        <v>11.7</v>
      </c>
      <c r="I329" s="65"/>
      <c r="J329" s="65"/>
      <c r="K329" s="63"/>
      <c r="L329" s="65"/>
    </row>
    <row r="330" spans="1:12" ht="15">
      <c r="A330" s="64" t="s">
        <v>518</v>
      </c>
      <c r="B330" s="64" t="s">
        <v>386</v>
      </c>
      <c r="C330" s="64">
        <v>4.5</v>
      </c>
      <c r="D330" s="64">
        <v>4.4</v>
      </c>
      <c r="E330" s="64">
        <v>4.1</v>
      </c>
      <c r="F330" s="64">
        <v>4.2</v>
      </c>
      <c r="G330" s="64">
        <v>4.3</v>
      </c>
      <c r="H330" s="64">
        <f t="shared" si="10"/>
        <v>12.9</v>
      </c>
      <c r="I330" s="65">
        <f>H330+H331</f>
        <v>25.800000000000004</v>
      </c>
      <c r="J330" s="65">
        <f>I330/3</f>
        <v>8.600000000000001</v>
      </c>
      <c r="K330" s="63">
        <v>0.6</v>
      </c>
      <c r="L330" s="65">
        <f>J330-K330</f>
        <v>8.000000000000002</v>
      </c>
    </row>
    <row r="331" spans="1:12" ht="15">
      <c r="A331" s="66" t="s">
        <v>187</v>
      </c>
      <c r="B331" s="64" t="s">
        <v>387</v>
      </c>
      <c r="C331" s="64">
        <v>4.5</v>
      </c>
      <c r="D331" s="64">
        <v>4.4</v>
      </c>
      <c r="E331" s="64">
        <v>4</v>
      </c>
      <c r="F331" s="64">
        <v>4.2</v>
      </c>
      <c r="G331" s="64">
        <v>4.3</v>
      </c>
      <c r="H331" s="64">
        <f t="shared" si="10"/>
        <v>12.900000000000002</v>
      </c>
      <c r="I331" s="65"/>
      <c r="J331" s="65"/>
      <c r="K331" s="63"/>
      <c r="L331" s="65"/>
    </row>
    <row r="332" ht="15.75">
      <c r="L332" s="57"/>
    </row>
    <row r="333" spans="1:12" ht="15.75">
      <c r="A333" s="61" t="s">
        <v>413</v>
      </c>
      <c r="B333" s="61"/>
      <c r="C333" s="61"/>
      <c r="L333" s="57"/>
    </row>
    <row r="334" spans="1:12" ht="15">
      <c r="A334" s="62"/>
      <c r="B334" s="62"/>
      <c r="C334" s="62"/>
      <c r="L334" s="57"/>
    </row>
    <row r="335" spans="1:12" ht="15">
      <c r="A335" s="63" t="s">
        <v>376</v>
      </c>
      <c r="B335" s="63"/>
      <c r="C335" s="63" t="s">
        <v>377</v>
      </c>
      <c r="D335" s="63" t="s">
        <v>378</v>
      </c>
      <c r="E335" s="63" t="s">
        <v>379</v>
      </c>
      <c r="F335" s="63" t="s">
        <v>380</v>
      </c>
      <c r="G335" s="63" t="s">
        <v>381</v>
      </c>
      <c r="H335" s="63" t="s">
        <v>382</v>
      </c>
      <c r="I335" s="63" t="s">
        <v>125</v>
      </c>
      <c r="J335" s="63" t="s">
        <v>383</v>
      </c>
      <c r="K335" s="63" t="s">
        <v>384</v>
      </c>
      <c r="L335" s="63" t="s">
        <v>125</v>
      </c>
    </row>
    <row r="336" spans="1:12" ht="15">
      <c r="A336" s="64" t="s">
        <v>519</v>
      </c>
      <c r="B336" s="64" t="s">
        <v>386</v>
      </c>
      <c r="C336" s="64">
        <v>2.3</v>
      </c>
      <c r="D336" s="64">
        <v>2.6</v>
      </c>
      <c r="E336" s="64">
        <v>2.4</v>
      </c>
      <c r="F336" s="64">
        <v>2.4</v>
      </c>
      <c r="G336" s="64">
        <v>2.4</v>
      </c>
      <c r="H336" s="64">
        <f>SUM(C336:G336)-MAX(C336:G336)-MIN(C336:G336)</f>
        <v>7.200000000000002</v>
      </c>
      <c r="I336" s="65">
        <f>H336+H337</f>
        <v>14.400000000000004</v>
      </c>
      <c r="J336" s="65">
        <f>I336/3</f>
        <v>4.800000000000002</v>
      </c>
      <c r="K336" s="63">
        <v>0.4</v>
      </c>
      <c r="L336" s="65">
        <f>J336-K336</f>
        <v>4.400000000000001</v>
      </c>
    </row>
    <row r="337" spans="1:12" ht="15">
      <c r="A337" s="66" t="s">
        <v>159</v>
      </c>
      <c r="B337" s="64" t="s">
        <v>387</v>
      </c>
      <c r="C337" s="64">
        <v>2.3</v>
      </c>
      <c r="D337" s="64">
        <v>2.6</v>
      </c>
      <c r="E337" s="64">
        <v>2.4</v>
      </c>
      <c r="F337" s="64">
        <v>2.4</v>
      </c>
      <c r="G337" s="64">
        <v>2.4</v>
      </c>
      <c r="H337" s="64">
        <f>SUM(C337:G337)-MAX(C337:G337)-MIN(C337:G337)</f>
        <v>7.200000000000002</v>
      </c>
      <c r="I337" s="65"/>
      <c r="J337" s="65"/>
      <c r="K337" s="63"/>
      <c r="L337" s="65"/>
    </row>
    <row r="338" ht="15.75">
      <c r="L338" s="57"/>
    </row>
    <row r="339" spans="1:12" ht="15.75">
      <c r="A339" s="61" t="s">
        <v>415</v>
      </c>
      <c r="B339" s="61"/>
      <c r="C339" s="61"/>
      <c r="L339" s="57"/>
    </row>
    <row r="340" spans="1:12" ht="15">
      <c r="A340" s="62"/>
      <c r="B340" s="62"/>
      <c r="C340" s="62"/>
      <c r="L340" s="57"/>
    </row>
    <row r="341" spans="1:12" ht="15">
      <c r="A341" s="63" t="s">
        <v>376</v>
      </c>
      <c r="B341" s="63"/>
      <c r="C341" s="63" t="s">
        <v>377</v>
      </c>
      <c r="D341" s="63" t="s">
        <v>378</v>
      </c>
      <c r="E341" s="63" t="s">
        <v>379</v>
      </c>
      <c r="F341" s="63" t="s">
        <v>380</v>
      </c>
      <c r="G341" s="63" t="s">
        <v>381</v>
      </c>
      <c r="H341" s="63" t="s">
        <v>382</v>
      </c>
      <c r="I341" s="63" t="s">
        <v>125</v>
      </c>
      <c r="J341" s="63" t="s">
        <v>383</v>
      </c>
      <c r="K341" s="63" t="s">
        <v>384</v>
      </c>
      <c r="L341" s="63" t="s">
        <v>125</v>
      </c>
    </row>
    <row r="342" spans="1:12" ht="15">
      <c r="A342" s="64" t="s">
        <v>520</v>
      </c>
      <c r="B342" s="64" t="s">
        <v>386</v>
      </c>
      <c r="C342" s="64">
        <v>4.8</v>
      </c>
      <c r="D342" s="64">
        <v>4.8</v>
      </c>
      <c r="E342" s="64">
        <v>4.9</v>
      </c>
      <c r="F342" s="64">
        <v>4.9</v>
      </c>
      <c r="G342" s="64">
        <v>4.9</v>
      </c>
      <c r="H342" s="64">
        <f aca="true" t="shared" si="11" ref="H342:H347">SUM(C342:G342)-MAX(C342:G342)-MIN(C342:G342)</f>
        <v>14.599999999999998</v>
      </c>
      <c r="I342" s="65">
        <f>H342+H343</f>
        <v>29.199999999999996</v>
      </c>
      <c r="J342" s="65">
        <f>I342/3</f>
        <v>9.733333333333333</v>
      </c>
      <c r="K342" s="63">
        <v>0.2</v>
      </c>
      <c r="L342" s="65">
        <f>J342-K342</f>
        <v>9.533333333333333</v>
      </c>
    </row>
    <row r="343" spans="1:12" ht="15">
      <c r="A343" s="66" t="s">
        <v>187</v>
      </c>
      <c r="B343" s="64" t="s">
        <v>387</v>
      </c>
      <c r="C343" s="64">
        <v>4.8</v>
      </c>
      <c r="D343" s="64">
        <v>4.8</v>
      </c>
      <c r="E343" s="64">
        <v>4.9</v>
      </c>
      <c r="F343" s="64">
        <v>4.9</v>
      </c>
      <c r="G343" s="64">
        <v>4.9</v>
      </c>
      <c r="H343" s="64">
        <f t="shared" si="11"/>
        <v>14.599999999999998</v>
      </c>
      <c r="I343" s="65"/>
      <c r="J343" s="65"/>
      <c r="K343" s="63"/>
      <c r="L343" s="65"/>
    </row>
    <row r="344" spans="1:12" ht="15">
      <c r="A344" s="64" t="s">
        <v>521</v>
      </c>
      <c r="B344" s="64" t="s">
        <v>386</v>
      </c>
      <c r="C344" s="64">
        <v>4.7</v>
      </c>
      <c r="D344" s="64">
        <v>4.7</v>
      </c>
      <c r="E344" s="64">
        <v>4.8</v>
      </c>
      <c r="F344" s="64">
        <v>4.7</v>
      </c>
      <c r="G344" s="64">
        <v>4.8</v>
      </c>
      <c r="H344" s="64">
        <f t="shared" si="11"/>
        <v>14.2</v>
      </c>
      <c r="I344" s="65">
        <f>H344+H345</f>
        <v>28.4</v>
      </c>
      <c r="J344" s="65">
        <f>I344/3</f>
        <v>9.466666666666667</v>
      </c>
      <c r="K344" s="63">
        <v>0.8</v>
      </c>
      <c r="L344" s="65">
        <f>J344-K344</f>
        <v>8.666666666666666</v>
      </c>
    </row>
    <row r="345" spans="1:12" ht="15">
      <c r="A345" s="66" t="s">
        <v>131</v>
      </c>
      <c r="B345" s="64" t="s">
        <v>387</v>
      </c>
      <c r="C345" s="64">
        <v>4.7</v>
      </c>
      <c r="D345" s="64">
        <v>4.7</v>
      </c>
      <c r="E345" s="64">
        <v>4.8</v>
      </c>
      <c r="F345" s="64">
        <v>4.7</v>
      </c>
      <c r="G345" s="64">
        <v>4.8</v>
      </c>
      <c r="H345" s="64">
        <f t="shared" si="11"/>
        <v>14.2</v>
      </c>
      <c r="I345" s="65"/>
      <c r="J345" s="65"/>
      <c r="K345" s="63"/>
      <c r="L345" s="65"/>
    </row>
    <row r="346" spans="1:12" ht="15">
      <c r="A346" s="64" t="s">
        <v>522</v>
      </c>
      <c r="B346" s="64" t="s">
        <v>386</v>
      </c>
      <c r="C346" s="64">
        <v>5.3</v>
      </c>
      <c r="D346" s="64">
        <v>5.4</v>
      </c>
      <c r="E346" s="64">
        <v>5.4</v>
      </c>
      <c r="F346" s="64">
        <v>5.3</v>
      </c>
      <c r="G346" s="64">
        <v>5.5</v>
      </c>
      <c r="H346" s="64">
        <f t="shared" si="11"/>
        <v>16.1</v>
      </c>
      <c r="I346" s="65">
        <f>H346+H347</f>
        <v>32.2</v>
      </c>
      <c r="J346" s="65">
        <f>I346/3</f>
        <v>10.733333333333334</v>
      </c>
      <c r="K346" s="63">
        <v>0.6</v>
      </c>
      <c r="L346" s="65">
        <f>J346-K346</f>
        <v>10.133333333333335</v>
      </c>
    </row>
    <row r="347" spans="1:12" ht="15">
      <c r="A347" s="66" t="s">
        <v>187</v>
      </c>
      <c r="B347" s="64" t="s">
        <v>387</v>
      </c>
      <c r="C347" s="64">
        <v>5.3</v>
      </c>
      <c r="D347" s="64">
        <v>5.4</v>
      </c>
      <c r="E347" s="64">
        <v>5.4</v>
      </c>
      <c r="F347" s="64">
        <v>5.3</v>
      </c>
      <c r="G347" s="64">
        <v>5.5</v>
      </c>
      <c r="H347" s="64">
        <f t="shared" si="11"/>
        <v>16.1</v>
      </c>
      <c r="I347" s="65"/>
      <c r="J347" s="65"/>
      <c r="K347" s="63"/>
      <c r="L347" s="65"/>
    </row>
    <row r="348" ht="15.75">
      <c r="L348" s="57"/>
    </row>
    <row r="349" spans="1:12" ht="15.75">
      <c r="A349" s="61" t="s">
        <v>419</v>
      </c>
      <c r="B349" s="61"/>
      <c r="C349" s="61"/>
      <c r="L349" s="57"/>
    </row>
    <row r="350" spans="1:12" ht="15">
      <c r="A350" s="62"/>
      <c r="B350" s="62"/>
      <c r="C350" s="62"/>
      <c r="L350" s="57"/>
    </row>
    <row r="351" spans="1:12" ht="15">
      <c r="A351" s="63" t="s">
        <v>376</v>
      </c>
      <c r="B351" s="63"/>
      <c r="C351" s="63" t="s">
        <v>377</v>
      </c>
      <c r="D351" s="63" t="s">
        <v>378</v>
      </c>
      <c r="E351" s="63" t="s">
        <v>379</v>
      </c>
      <c r="F351" s="63" t="s">
        <v>380</v>
      </c>
      <c r="G351" s="63" t="s">
        <v>381</v>
      </c>
      <c r="H351" s="63" t="s">
        <v>382</v>
      </c>
      <c r="I351" s="63" t="s">
        <v>125</v>
      </c>
      <c r="J351" s="63" t="s">
        <v>383</v>
      </c>
      <c r="K351" s="63" t="s">
        <v>384</v>
      </c>
      <c r="L351" s="63" t="s">
        <v>125</v>
      </c>
    </row>
    <row r="352" spans="1:12" ht="15">
      <c r="A352" s="64" t="s">
        <v>523</v>
      </c>
      <c r="B352" s="64" t="s">
        <v>386</v>
      </c>
      <c r="C352" s="64">
        <v>3.6</v>
      </c>
      <c r="D352" s="64">
        <v>3.4</v>
      </c>
      <c r="E352" s="64">
        <v>3.4</v>
      </c>
      <c r="F352" s="64">
        <v>3.5</v>
      </c>
      <c r="G352" s="64">
        <v>3.8</v>
      </c>
      <c r="H352" s="64">
        <f>SUM(C352:G352)-MAX(C352:G352)-MIN(C352:G352)</f>
        <v>10.500000000000002</v>
      </c>
      <c r="I352" s="65">
        <f>H352+H353</f>
        <v>21.000000000000004</v>
      </c>
      <c r="J352" s="65">
        <f>I352/3</f>
        <v>7.000000000000001</v>
      </c>
      <c r="K352" s="63">
        <v>1.4</v>
      </c>
      <c r="L352" s="65">
        <f>J352-K352</f>
        <v>5.600000000000001</v>
      </c>
    </row>
    <row r="353" spans="1:12" ht="15">
      <c r="A353" s="66" t="s">
        <v>131</v>
      </c>
      <c r="B353" s="64" t="s">
        <v>387</v>
      </c>
      <c r="C353" s="64">
        <v>3.6</v>
      </c>
      <c r="D353" s="64">
        <v>3.4</v>
      </c>
      <c r="E353" s="64">
        <v>3.4</v>
      </c>
      <c r="F353" s="64">
        <v>3.5</v>
      </c>
      <c r="G353" s="64">
        <v>3.8</v>
      </c>
      <c r="H353" s="64">
        <f>SUM(C353:G353)-MAX(C353:G353)-MIN(C353:G353)</f>
        <v>10.500000000000002</v>
      </c>
      <c r="I353" s="65"/>
      <c r="J353" s="65"/>
      <c r="K353" s="63"/>
      <c r="L353" s="65"/>
    </row>
    <row r="354" spans="1:12" ht="15">
      <c r="A354" s="64" t="s">
        <v>524</v>
      </c>
      <c r="B354" s="64" t="s">
        <v>386</v>
      </c>
      <c r="C354" s="64">
        <v>3.7</v>
      </c>
      <c r="D354" s="64">
        <v>3.3</v>
      </c>
      <c r="E354" s="64">
        <v>3.5</v>
      </c>
      <c r="F354" s="64">
        <v>3.5</v>
      </c>
      <c r="G354" s="64">
        <v>3.7</v>
      </c>
      <c r="H354" s="64">
        <f>SUM(C354:G354)-MAX(C354:G354)-MIN(C354:G354)</f>
        <v>10.7</v>
      </c>
      <c r="I354" s="65">
        <f>H354+H355</f>
        <v>21.299999999999997</v>
      </c>
      <c r="J354" s="65">
        <f>I354/3</f>
        <v>7.099999999999999</v>
      </c>
      <c r="K354" s="63">
        <v>1.2</v>
      </c>
      <c r="L354" s="65">
        <f>J354-K354</f>
        <v>5.899999999999999</v>
      </c>
    </row>
    <row r="355" spans="1:12" ht="15">
      <c r="A355" s="66" t="s">
        <v>159</v>
      </c>
      <c r="B355" s="64" t="s">
        <v>387</v>
      </c>
      <c r="C355" s="64">
        <v>3.7</v>
      </c>
      <c r="D355" s="64">
        <v>3.3</v>
      </c>
      <c r="E355" s="64">
        <v>3.4</v>
      </c>
      <c r="F355" s="64">
        <v>3.5</v>
      </c>
      <c r="G355" s="64">
        <v>3.7</v>
      </c>
      <c r="H355" s="64">
        <f>SUM(C355:G355)-MAX(C355:G355)-MIN(C355:G355)</f>
        <v>10.599999999999998</v>
      </c>
      <c r="I355" s="65"/>
      <c r="J355" s="65"/>
      <c r="K355" s="63"/>
      <c r="L355" s="65"/>
    </row>
    <row r="356" ht="15.75">
      <c r="L356" s="57"/>
    </row>
    <row r="357" spans="1:12" ht="15.75">
      <c r="A357" s="61" t="s">
        <v>486</v>
      </c>
      <c r="B357" s="61"/>
      <c r="C357" s="61"/>
      <c r="L357" s="57"/>
    </row>
    <row r="358" spans="1:12" ht="15">
      <c r="A358" s="62"/>
      <c r="B358" s="62"/>
      <c r="C358" s="62"/>
      <c r="L358" s="57"/>
    </row>
    <row r="359" spans="1:12" ht="15">
      <c r="A359" s="63" t="s">
        <v>376</v>
      </c>
      <c r="B359" s="63"/>
      <c r="C359" s="63" t="s">
        <v>377</v>
      </c>
      <c r="D359" s="63" t="s">
        <v>378</v>
      </c>
      <c r="E359" s="63" t="s">
        <v>379</v>
      </c>
      <c r="F359" s="63" t="s">
        <v>380</v>
      </c>
      <c r="G359" s="63" t="s">
        <v>381</v>
      </c>
      <c r="H359" s="63" t="s">
        <v>382</v>
      </c>
      <c r="I359" s="63" t="s">
        <v>125</v>
      </c>
      <c r="J359" s="63" t="s">
        <v>383</v>
      </c>
      <c r="K359" s="63" t="s">
        <v>384</v>
      </c>
      <c r="L359" s="63" t="s">
        <v>125</v>
      </c>
    </row>
    <row r="360" spans="1:12" ht="15">
      <c r="A360" s="64" t="s">
        <v>525</v>
      </c>
      <c r="B360" s="64" t="s">
        <v>386</v>
      </c>
      <c r="C360" s="64">
        <v>4.2</v>
      </c>
      <c r="D360" s="64">
        <v>4</v>
      </c>
      <c r="E360" s="64">
        <v>3.8</v>
      </c>
      <c r="F360" s="64">
        <v>3.7</v>
      </c>
      <c r="G360" s="64">
        <v>4</v>
      </c>
      <c r="H360" s="64">
        <f aca="true" t="shared" si="12" ref="H360:H373">SUM(C360:G360)-MAX(C360:G360)-MIN(C360:G360)</f>
        <v>11.8</v>
      </c>
      <c r="I360" s="65">
        <f>H360+H361</f>
        <v>23.5</v>
      </c>
      <c r="J360" s="65">
        <f>I360/3</f>
        <v>7.833333333333333</v>
      </c>
      <c r="K360" s="63">
        <v>0.2</v>
      </c>
      <c r="L360" s="65">
        <f>J360-K360</f>
        <v>7.633333333333333</v>
      </c>
    </row>
    <row r="361" spans="1:12" ht="15">
      <c r="A361" s="66" t="s">
        <v>131</v>
      </c>
      <c r="B361" s="64" t="s">
        <v>387</v>
      </c>
      <c r="C361" s="64">
        <v>4.1</v>
      </c>
      <c r="D361" s="64">
        <v>3.9</v>
      </c>
      <c r="E361" s="64">
        <v>3.8</v>
      </c>
      <c r="F361" s="64">
        <v>3.7</v>
      </c>
      <c r="G361" s="64">
        <v>4</v>
      </c>
      <c r="H361" s="64">
        <f t="shared" si="12"/>
        <v>11.7</v>
      </c>
      <c r="I361" s="65"/>
      <c r="J361" s="65"/>
      <c r="K361" s="63"/>
      <c r="L361" s="65"/>
    </row>
    <row r="362" spans="1:12" ht="15">
      <c r="A362" s="64" t="s">
        <v>526</v>
      </c>
      <c r="B362" s="64" t="s">
        <v>386</v>
      </c>
      <c r="C362" s="64">
        <v>4.3</v>
      </c>
      <c r="D362" s="64">
        <v>4.2</v>
      </c>
      <c r="E362" s="64">
        <v>3.7</v>
      </c>
      <c r="F362" s="64">
        <v>4</v>
      </c>
      <c r="G362" s="64">
        <v>4.1</v>
      </c>
      <c r="H362" s="64">
        <f t="shared" si="12"/>
        <v>12.3</v>
      </c>
      <c r="I362" s="65">
        <f>H362+H363</f>
        <v>24.6</v>
      </c>
      <c r="J362" s="65">
        <f>I362/3</f>
        <v>8.200000000000001</v>
      </c>
      <c r="K362" s="63">
        <v>0.2</v>
      </c>
      <c r="L362" s="65">
        <f>J362-K362</f>
        <v>8.000000000000002</v>
      </c>
    </row>
    <row r="363" spans="1:12" ht="15">
      <c r="A363" s="66" t="s">
        <v>131</v>
      </c>
      <c r="B363" s="64" t="s">
        <v>387</v>
      </c>
      <c r="C363" s="64">
        <v>4.3</v>
      </c>
      <c r="D363" s="64">
        <v>4.2</v>
      </c>
      <c r="E363" s="64">
        <v>3.7</v>
      </c>
      <c r="F363" s="64">
        <v>4</v>
      </c>
      <c r="G363" s="64">
        <v>4.1</v>
      </c>
      <c r="H363" s="64">
        <f t="shared" si="12"/>
        <v>12.3</v>
      </c>
      <c r="I363" s="65"/>
      <c r="J363" s="65"/>
      <c r="K363" s="63"/>
      <c r="L363" s="65"/>
    </row>
    <row r="364" spans="1:12" ht="15">
      <c r="A364" s="64" t="s">
        <v>527</v>
      </c>
      <c r="B364" s="64" t="s">
        <v>386</v>
      </c>
      <c r="C364" s="64">
        <v>4.6</v>
      </c>
      <c r="D364" s="64">
        <v>4.6</v>
      </c>
      <c r="E364" s="64">
        <v>4.4</v>
      </c>
      <c r="F364" s="64">
        <v>4.4</v>
      </c>
      <c r="G364" s="64">
        <v>4.5</v>
      </c>
      <c r="H364" s="64">
        <f t="shared" si="12"/>
        <v>13.499999999999998</v>
      </c>
      <c r="I364" s="65">
        <f>H364+H365</f>
        <v>26.899999999999995</v>
      </c>
      <c r="J364" s="65">
        <f>I364/3</f>
        <v>8.966666666666665</v>
      </c>
      <c r="K364" s="63">
        <v>2.4</v>
      </c>
      <c r="L364" s="65">
        <f>J364-K364</f>
        <v>6.566666666666665</v>
      </c>
    </row>
    <row r="365" spans="1:12" ht="15">
      <c r="A365" s="66" t="s">
        <v>187</v>
      </c>
      <c r="B365" s="64" t="s">
        <v>387</v>
      </c>
      <c r="C365" s="64">
        <v>4.5</v>
      </c>
      <c r="D365" s="64">
        <v>4.6</v>
      </c>
      <c r="E365" s="64">
        <v>4.4</v>
      </c>
      <c r="F365" s="64">
        <v>4.4</v>
      </c>
      <c r="G365" s="64">
        <v>4.5</v>
      </c>
      <c r="H365" s="64">
        <f t="shared" si="12"/>
        <v>13.399999999999997</v>
      </c>
      <c r="I365" s="65"/>
      <c r="J365" s="65"/>
      <c r="K365" s="63"/>
      <c r="L365" s="65"/>
    </row>
    <row r="366" spans="1:12" ht="15">
      <c r="A366" s="64" t="s">
        <v>528</v>
      </c>
      <c r="B366" s="64" t="s">
        <v>386</v>
      </c>
      <c r="C366" s="64">
        <v>5.1</v>
      </c>
      <c r="D366" s="64">
        <v>5</v>
      </c>
      <c r="E366" s="64">
        <v>5.5</v>
      </c>
      <c r="F366" s="64">
        <v>5.1</v>
      </c>
      <c r="G366" s="64">
        <v>5.2</v>
      </c>
      <c r="H366" s="64">
        <f t="shared" si="12"/>
        <v>15.399999999999999</v>
      </c>
      <c r="I366" s="65">
        <f>H366+H367</f>
        <v>30.7</v>
      </c>
      <c r="J366" s="65">
        <f>I366/3</f>
        <v>10.233333333333333</v>
      </c>
      <c r="K366" s="63">
        <v>1.4</v>
      </c>
      <c r="L366" s="65">
        <f>J366-K366</f>
        <v>8.833333333333332</v>
      </c>
    </row>
    <row r="367" spans="1:12" ht="15">
      <c r="A367" s="66" t="s">
        <v>284</v>
      </c>
      <c r="B367" s="64" t="s">
        <v>387</v>
      </c>
      <c r="C367" s="64">
        <v>5</v>
      </c>
      <c r="D367" s="64">
        <v>5</v>
      </c>
      <c r="E367" s="64">
        <v>5.5</v>
      </c>
      <c r="F367" s="64">
        <v>5.1</v>
      </c>
      <c r="G367" s="64">
        <v>5.2</v>
      </c>
      <c r="H367" s="64">
        <f t="shared" si="12"/>
        <v>15.3</v>
      </c>
      <c r="I367" s="65"/>
      <c r="J367" s="65"/>
      <c r="K367" s="63"/>
      <c r="L367" s="65"/>
    </row>
    <row r="368" spans="1:12" ht="15">
      <c r="A368" s="64" t="s">
        <v>529</v>
      </c>
      <c r="B368" s="64" t="s">
        <v>386</v>
      </c>
      <c r="C368" s="64">
        <v>5</v>
      </c>
      <c r="D368" s="64">
        <v>5.4</v>
      </c>
      <c r="E368" s="64">
        <v>5.6</v>
      </c>
      <c r="F368" s="64">
        <v>5.4</v>
      </c>
      <c r="G368" s="64">
        <v>5.5</v>
      </c>
      <c r="H368" s="64">
        <f t="shared" si="12"/>
        <v>16.299999999999997</v>
      </c>
      <c r="I368" s="65">
        <f>H368+H369</f>
        <v>32.5</v>
      </c>
      <c r="J368" s="65">
        <f>I368/3</f>
        <v>10.833333333333334</v>
      </c>
      <c r="K368" s="63">
        <v>1.4</v>
      </c>
      <c r="L368" s="65">
        <f>J368-K368</f>
        <v>9.433333333333334</v>
      </c>
    </row>
    <row r="369" spans="1:12" ht="15">
      <c r="A369" s="66" t="s">
        <v>131</v>
      </c>
      <c r="B369" s="64" t="s">
        <v>387</v>
      </c>
      <c r="C369" s="64">
        <v>5</v>
      </c>
      <c r="D369" s="64">
        <v>5.4</v>
      </c>
      <c r="E369" s="64">
        <v>5.5</v>
      </c>
      <c r="F369" s="64">
        <v>5.4</v>
      </c>
      <c r="G369" s="64">
        <v>5.4</v>
      </c>
      <c r="H369" s="64">
        <f t="shared" si="12"/>
        <v>16.200000000000003</v>
      </c>
      <c r="I369" s="65"/>
      <c r="J369" s="65"/>
      <c r="K369" s="63"/>
      <c r="L369" s="65"/>
    </row>
    <row r="370" spans="1:12" ht="15">
      <c r="A370" s="64" t="s">
        <v>530</v>
      </c>
      <c r="B370" s="64" t="s">
        <v>386</v>
      </c>
      <c r="C370" s="64">
        <v>5.1</v>
      </c>
      <c r="D370" s="64">
        <v>5.5</v>
      </c>
      <c r="E370" s="64">
        <v>5.7</v>
      </c>
      <c r="F370" s="64">
        <v>5.6</v>
      </c>
      <c r="G370" s="64">
        <v>5.5</v>
      </c>
      <c r="H370" s="64">
        <f t="shared" si="12"/>
        <v>16.6</v>
      </c>
      <c r="I370" s="65">
        <f>H370+H371</f>
        <v>33.2</v>
      </c>
      <c r="J370" s="65">
        <f>I370/3</f>
        <v>11.066666666666668</v>
      </c>
      <c r="K370" s="63">
        <v>1</v>
      </c>
      <c r="L370" s="65">
        <f>J370-K370</f>
        <v>10.066666666666668</v>
      </c>
    </row>
    <row r="371" spans="1:12" ht="15">
      <c r="A371" s="66" t="s">
        <v>128</v>
      </c>
      <c r="B371" s="64" t="s">
        <v>387</v>
      </c>
      <c r="C371" s="64">
        <v>5.1</v>
      </c>
      <c r="D371" s="64">
        <v>5.5</v>
      </c>
      <c r="E371" s="64">
        <v>5.6</v>
      </c>
      <c r="F371" s="64">
        <v>5.5</v>
      </c>
      <c r="G371" s="64">
        <v>5.6</v>
      </c>
      <c r="H371" s="64">
        <f t="shared" si="12"/>
        <v>16.6</v>
      </c>
      <c r="I371" s="65"/>
      <c r="J371" s="65"/>
      <c r="K371" s="63"/>
      <c r="L371" s="65"/>
    </row>
    <row r="372" spans="1:12" ht="15">
      <c r="A372" s="64" t="s">
        <v>531</v>
      </c>
      <c r="B372" s="64" t="s">
        <v>386</v>
      </c>
      <c r="C372" s="64">
        <v>6.8</v>
      </c>
      <c r="D372" s="64">
        <v>6.8</v>
      </c>
      <c r="E372" s="64">
        <v>7</v>
      </c>
      <c r="F372" s="64">
        <v>7</v>
      </c>
      <c r="G372" s="64">
        <v>6.9</v>
      </c>
      <c r="H372" s="64">
        <f t="shared" si="12"/>
        <v>20.7</v>
      </c>
      <c r="I372" s="65">
        <f>H372+H373</f>
        <v>41.4</v>
      </c>
      <c r="J372" s="65">
        <f>I372/3</f>
        <v>13.799999999999999</v>
      </c>
      <c r="K372" s="63">
        <v>0.2</v>
      </c>
      <c r="L372" s="65">
        <f>J372-K372</f>
        <v>13.6</v>
      </c>
    </row>
    <row r="373" spans="1:12" ht="15">
      <c r="A373" s="66" t="s">
        <v>128</v>
      </c>
      <c r="B373" s="64" t="s">
        <v>387</v>
      </c>
      <c r="C373" s="64">
        <v>6.8</v>
      </c>
      <c r="D373" s="64">
        <v>6.8</v>
      </c>
      <c r="E373" s="64">
        <v>7</v>
      </c>
      <c r="F373" s="64">
        <v>7</v>
      </c>
      <c r="G373" s="64">
        <v>6.9</v>
      </c>
      <c r="H373" s="64">
        <f t="shared" si="12"/>
        <v>20.7</v>
      </c>
      <c r="I373" s="65"/>
      <c r="J373" s="65"/>
      <c r="K373" s="63"/>
      <c r="L373" s="65"/>
    </row>
    <row r="374" ht="15.75">
      <c r="L374" s="57"/>
    </row>
    <row r="375" spans="1:12" ht="15.75">
      <c r="A375" s="61" t="s">
        <v>532</v>
      </c>
      <c r="B375" s="61"/>
      <c r="C375" s="61"/>
      <c r="L375" s="57"/>
    </row>
    <row r="376" spans="1:12" ht="15">
      <c r="A376" s="62"/>
      <c r="B376" s="62"/>
      <c r="C376" s="62"/>
      <c r="L376" s="57"/>
    </row>
    <row r="377" spans="1:12" ht="15">
      <c r="A377" s="63" t="s">
        <v>376</v>
      </c>
      <c r="B377" s="63"/>
      <c r="C377" s="63" t="s">
        <v>377</v>
      </c>
      <c r="D377" s="63" t="s">
        <v>378</v>
      </c>
      <c r="E377" s="63" t="s">
        <v>379</v>
      </c>
      <c r="F377" s="63" t="s">
        <v>380</v>
      </c>
      <c r="G377" s="63" t="s">
        <v>381</v>
      </c>
      <c r="H377" s="63" t="s">
        <v>382</v>
      </c>
      <c r="I377" s="63" t="s">
        <v>125</v>
      </c>
      <c r="J377" s="63" t="s">
        <v>383</v>
      </c>
      <c r="K377" s="63" t="s">
        <v>384</v>
      </c>
      <c r="L377" s="63" t="s">
        <v>125</v>
      </c>
    </row>
    <row r="378" spans="1:12" ht="15">
      <c r="A378" s="64" t="s">
        <v>533</v>
      </c>
      <c r="B378" s="64" t="s">
        <v>386</v>
      </c>
      <c r="C378" s="64">
        <v>5.6</v>
      </c>
      <c r="D378" s="64">
        <v>5.8</v>
      </c>
      <c r="E378" s="64">
        <v>5.8</v>
      </c>
      <c r="F378" s="64">
        <v>5.5</v>
      </c>
      <c r="G378" s="64">
        <v>5.6</v>
      </c>
      <c r="H378" s="64">
        <f aca="true" t="shared" si="13" ref="H378:H385">SUM(C378:G378)-MAX(C378:G378)-MIN(C378:G378)</f>
        <v>17.000000000000004</v>
      </c>
      <c r="I378" s="65">
        <f>H378+H379</f>
        <v>34.00000000000001</v>
      </c>
      <c r="J378" s="65">
        <f>I378/3</f>
        <v>11.333333333333336</v>
      </c>
      <c r="K378" s="63">
        <v>0.6</v>
      </c>
      <c r="L378" s="65">
        <f>J378-K378</f>
        <v>10.733333333333336</v>
      </c>
    </row>
    <row r="379" spans="1:12" ht="15">
      <c r="A379" s="66" t="s">
        <v>159</v>
      </c>
      <c r="B379" s="64" t="s">
        <v>387</v>
      </c>
      <c r="C379" s="64">
        <v>5.6</v>
      </c>
      <c r="D379" s="64">
        <v>5.8</v>
      </c>
      <c r="E379" s="64">
        <v>5.8</v>
      </c>
      <c r="F379" s="64">
        <v>5.5</v>
      </c>
      <c r="G379" s="64">
        <v>5.6</v>
      </c>
      <c r="H379" s="64">
        <f t="shared" si="13"/>
        <v>17.000000000000004</v>
      </c>
      <c r="I379" s="65"/>
      <c r="J379" s="65"/>
      <c r="K379" s="63"/>
      <c r="L379" s="65"/>
    </row>
    <row r="380" spans="1:12" ht="15">
      <c r="A380" s="64" t="s">
        <v>534</v>
      </c>
      <c r="B380" s="64" t="s">
        <v>386</v>
      </c>
      <c r="C380" s="64">
        <v>5.5</v>
      </c>
      <c r="D380" s="64">
        <v>5.7</v>
      </c>
      <c r="E380" s="64">
        <v>5.9</v>
      </c>
      <c r="F380" s="64">
        <v>5.8</v>
      </c>
      <c r="G380" s="64">
        <v>5.7</v>
      </c>
      <c r="H380" s="64">
        <f t="shared" si="13"/>
        <v>17.200000000000003</v>
      </c>
      <c r="I380" s="65">
        <f>H380+H381</f>
        <v>34.400000000000006</v>
      </c>
      <c r="J380" s="65">
        <f>I380/3</f>
        <v>11.466666666666669</v>
      </c>
      <c r="K380" s="63">
        <v>0.1</v>
      </c>
      <c r="L380" s="65">
        <f>J380-K380</f>
        <v>11.366666666666669</v>
      </c>
    </row>
    <row r="381" spans="1:12" ht="15">
      <c r="A381" s="66" t="s">
        <v>159</v>
      </c>
      <c r="B381" s="64" t="s">
        <v>387</v>
      </c>
      <c r="C381" s="64">
        <v>5.5</v>
      </c>
      <c r="D381" s="64">
        <v>5.7</v>
      </c>
      <c r="E381" s="64">
        <v>5.9</v>
      </c>
      <c r="F381" s="64">
        <v>5.8</v>
      </c>
      <c r="G381" s="64">
        <v>5.7</v>
      </c>
      <c r="H381" s="64">
        <f t="shared" si="13"/>
        <v>17.200000000000003</v>
      </c>
      <c r="I381" s="65"/>
      <c r="J381" s="65"/>
      <c r="K381" s="63"/>
      <c r="L381" s="65"/>
    </row>
    <row r="382" spans="1:12" ht="15">
      <c r="A382" s="64" t="s">
        <v>535</v>
      </c>
      <c r="B382" s="64" t="s">
        <v>386</v>
      </c>
      <c r="C382" s="64">
        <v>6.1</v>
      </c>
      <c r="D382" s="64">
        <v>6</v>
      </c>
      <c r="E382" s="64">
        <v>6</v>
      </c>
      <c r="F382" s="64">
        <v>5.9</v>
      </c>
      <c r="G382" s="64">
        <v>5.8</v>
      </c>
      <c r="H382" s="64">
        <f t="shared" si="13"/>
        <v>17.899999999999995</v>
      </c>
      <c r="I382" s="65">
        <f>H382+H383</f>
        <v>35.79999999999999</v>
      </c>
      <c r="J382" s="65">
        <f>I382/3</f>
        <v>11.93333333333333</v>
      </c>
      <c r="K382" s="63">
        <v>0.8</v>
      </c>
      <c r="L382" s="65">
        <f>J382-K382</f>
        <v>11.13333333333333</v>
      </c>
    </row>
    <row r="383" spans="1:12" ht="15">
      <c r="A383" s="66" t="s">
        <v>256</v>
      </c>
      <c r="B383" s="64" t="s">
        <v>387</v>
      </c>
      <c r="C383" s="64">
        <v>6.1</v>
      </c>
      <c r="D383" s="64">
        <v>6</v>
      </c>
      <c r="E383" s="64">
        <v>6</v>
      </c>
      <c r="F383" s="64">
        <v>5.9</v>
      </c>
      <c r="G383" s="64">
        <v>5.8</v>
      </c>
      <c r="H383" s="64">
        <f t="shared" si="13"/>
        <v>17.899999999999995</v>
      </c>
      <c r="I383" s="65"/>
      <c r="J383" s="65"/>
      <c r="K383" s="63"/>
      <c r="L383" s="65"/>
    </row>
    <row r="384" spans="1:12" ht="15">
      <c r="A384" s="64" t="s">
        <v>536</v>
      </c>
      <c r="B384" s="64" t="s">
        <v>386</v>
      </c>
      <c r="C384" s="64">
        <v>6.3</v>
      </c>
      <c r="D384" s="64">
        <v>6.2</v>
      </c>
      <c r="E384" s="64">
        <v>6.2</v>
      </c>
      <c r="F384" s="64">
        <v>6.1</v>
      </c>
      <c r="G384" s="64">
        <v>6.4</v>
      </c>
      <c r="H384" s="64">
        <f t="shared" si="13"/>
        <v>18.699999999999996</v>
      </c>
      <c r="I384" s="65">
        <f>H384+H385</f>
        <v>37.29999999999999</v>
      </c>
      <c r="J384" s="65">
        <f>I384/3</f>
        <v>12.43333333333333</v>
      </c>
      <c r="K384" s="63">
        <v>0.4</v>
      </c>
      <c r="L384" s="65">
        <f>J384-K384</f>
        <v>12.03333333333333</v>
      </c>
    </row>
    <row r="385" spans="1:12" ht="15">
      <c r="A385" s="66" t="s">
        <v>128</v>
      </c>
      <c r="B385" s="64" t="s">
        <v>387</v>
      </c>
      <c r="C385" s="64">
        <v>6.2</v>
      </c>
      <c r="D385" s="64">
        <v>6.2</v>
      </c>
      <c r="E385" s="64">
        <v>6.2</v>
      </c>
      <c r="F385" s="64">
        <v>6.1</v>
      </c>
      <c r="G385" s="64">
        <v>6.4</v>
      </c>
      <c r="H385" s="64">
        <f t="shared" si="13"/>
        <v>18.599999999999994</v>
      </c>
      <c r="I385" s="65"/>
      <c r="J385" s="65"/>
      <c r="K385" s="63"/>
      <c r="L385" s="65"/>
    </row>
    <row r="387" spans="1:4" ht="15.75">
      <c r="A387" s="61" t="s">
        <v>537</v>
      </c>
      <c r="B387" s="61"/>
      <c r="C387" s="61"/>
      <c r="D387" s="61"/>
    </row>
    <row r="388" spans="1:3" ht="15">
      <c r="A388" s="62"/>
      <c r="B388" s="62"/>
      <c r="C388" s="62"/>
    </row>
    <row r="389" spans="1:11" ht="15">
      <c r="A389" s="69" t="s">
        <v>424</v>
      </c>
      <c r="B389" s="69"/>
      <c r="C389" s="63" t="s">
        <v>425</v>
      </c>
      <c r="D389" s="63" t="s">
        <v>426</v>
      </c>
      <c r="E389" s="63" t="s">
        <v>427</v>
      </c>
      <c r="F389" s="63" t="s">
        <v>428</v>
      </c>
      <c r="G389" s="63" t="s">
        <v>429</v>
      </c>
      <c r="H389" s="63" t="s">
        <v>430</v>
      </c>
      <c r="I389" s="63" t="s">
        <v>125</v>
      </c>
      <c r="J389" s="63" t="s">
        <v>384</v>
      </c>
      <c r="K389" s="63" t="s">
        <v>125</v>
      </c>
    </row>
    <row r="390" spans="1:11" ht="15">
      <c r="A390" s="64" t="s">
        <v>458</v>
      </c>
      <c r="B390" s="63" t="s">
        <v>432</v>
      </c>
      <c r="C390" s="63">
        <v>2.3</v>
      </c>
      <c r="D390" s="63">
        <v>2.4</v>
      </c>
      <c r="E390" s="63">
        <v>2.3</v>
      </c>
      <c r="F390" s="74"/>
      <c r="G390" s="74"/>
      <c r="H390" s="63">
        <f>SUM(C390:E391)</f>
        <v>6.999999999999999</v>
      </c>
      <c r="I390" s="65">
        <f>H390/3</f>
        <v>2.333333333333333</v>
      </c>
      <c r="J390" s="63">
        <v>0</v>
      </c>
      <c r="K390" s="65">
        <f>I390-J390</f>
        <v>2.333333333333333</v>
      </c>
    </row>
    <row r="391" spans="1:11" ht="15">
      <c r="A391" s="66" t="s">
        <v>128</v>
      </c>
      <c r="B391" s="63"/>
      <c r="C391" s="63"/>
      <c r="D391" s="63"/>
      <c r="E391" s="63"/>
      <c r="F391" s="74"/>
      <c r="G391" s="74"/>
      <c r="H391" s="63"/>
      <c r="I391" s="65"/>
      <c r="J391" s="63"/>
      <c r="K391" s="65"/>
    </row>
    <row r="392" spans="1:11" ht="15">
      <c r="A392" s="64" t="s">
        <v>514</v>
      </c>
      <c r="B392" s="63" t="s">
        <v>432</v>
      </c>
      <c r="C392" s="63">
        <v>2.9</v>
      </c>
      <c r="D392" s="63">
        <v>2.6</v>
      </c>
      <c r="E392" s="63">
        <v>2.7</v>
      </c>
      <c r="F392" s="74"/>
      <c r="G392" s="74"/>
      <c r="H392" s="63">
        <f>SUM(C392:E393)</f>
        <v>8.200000000000001</v>
      </c>
      <c r="I392" s="65">
        <f>H392/3</f>
        <v>2.733333333333334</v>
      </c>
      <c r="J392" s="63">
        <v>0.4</v>
      </c>
      <c r="K392" s="65">
        <f>I392-J392</f>
        <v>2.333333333333334</v>
      </c>
    </row>
    <row r="393" spans="1:11" ht="15">
      <c r="A393" s="66" t="s">
        <v>128</v>
      </c>
      <c r="B393" s="63"/>
      <c r="C393" s="63"/>
      <c r="D393" s="63"/>
      <c r="E393" s="63"/>
      <c r="F393" s="74"/>
      <c r="G393" s="74"/>
      <c r="H393" s="63"/>
      <c r="I393" s="65"/>
      <c r="J393" s="63"/>
      <c r="K393" s="65"/>
    </row>
    <row r="395" spans="1:4" ht="15.75">
      <c r="A395" s="61" t="s">
        <v>538</v>
      </c>
      <c r="B395" s="61"/>
      <c r="C395" s="61"/>
      <c r="D395" s="61"/>
    </row>
    <row r="396" spans="1:3" ht="15">
      <c r="A396" s="62"/>
      <c r="B396" s="62"/>
      <c r="C396" s="62"/>
    </row>
    <row r="397" spans="1:11" ht="15">
      <c r="A397" s="69" t="s">
        <v>424</v>
      </c>
      <c r="B397" s="69"/>
      <c r="C397" s="63" t="s">
        <v>425</v>
      </c>
      <c r="D397" s="63" t="s">
        <v>426</v>
      </c>
      <c r="E397" s="63" t="s">
        <v>427</v>
      </c>
      <c r="F397" s="63" t="s">
        <v>428</v>
      </c>
      <c r="G397" s="63" t="s">
        <v>429</v>
      </c>
      <c r="H397" s="63" t="s">
        <v>430</v>
      </c>
      <c r="I397" s="63" t="s">
        <v>125</v>
      </c>
      <c r="J397" s="63" t="s">
        <v>384</v>
      </c>
      <c r="K397" s="63" t="s">
        <v>125</v>
      </c>
    </row>
    <row r="398" spans="1:11" ht="15">
      <c r="A398" s="64" t="s">
        <v>469</v>
      </c>
      <c r="B398" s="63" t="s">
        <v>432</v>
      </c>
      <c r="C398" s="63">
        <v>2.8</v>
      </c>
      <c r="D398" s="63">
        <v>2.7</v>
      </c>
      <c r="E398" s="63">
        <v>2.7</v>
      </c>
      <c r="F398" s="74"/>
      <c r="G398" s="74"/>
      <c r="H398" s="63">
        <f>SUM(C398:E399)</f>
        <v>8.2</v>
      </c>
      <c r="I398" s="65">
        <f>H398/3</f>
        <v>2.733333333333333</v>
      </c>
      <c r="J398" s="63">
        <v>0</v>
      </c>
      <c r="K398" s="65">
        <f>I398-J398</f>
        <v>2.733333333333333</v>
      </c>
    </row>
    <row r="399" spans="1:11" ht="15">
      <c r="A399" s="66" t="s">
        <v>128</v>
      </c>
      <c r="B399" s="63"/>
      <c r="C399" s="63"/>
      <c r="D399" s="63"/>
      <c r="E399" s="63"/>
      <c r="F399" s="74"/>
      <c r="G399" s="74"/>
      <c r="H399" s="63"/>
      <c r="I399" s="65"/>
      <c r="J399" s="63"/>
      <c r="K399" s="65"/>
    </row>
    <row r="400" spans="1:11" ht="15">
      <c r="A400" s="64" t="s">
        <v>464</v>
      </c>
      <c r="B400" s="63" t="s">
        <v>432</v>
      </c>
      <c r="C400" s="63">
        <v>2.7</v>
      </c>
      <c r="D400" s="63">
        <v>2.5</v>
      </c>
      <c r="E400" s="63">
        <v>2.6</v>
      </c>
      <c r="F400" s="74"/>
      <c r="G400" s="74"/>
      <c r="H400" s="63">
        <f>SUM(C400:E401)</f>
        <v>7.8</v>
      </c>
      <c r="I400" s="65">
        <f>H400/3</f>
        <v>2.6</v>
      </c>
      <c r="J400" s="63">
        <v>0.2</v>
      </c>
      <c r="K400" s="65">
        <f>I400-J400</f>
        <v>2.4</v>
      </c>
    </row>
    <row r="401" spans="1:11" ht="15">
      <c r="A401" s="66" t="s">
        <v>128</v>
      </c>
      <c r="B401" s="63"/>
      <c r="C401" s="63"/>
      <c r="D401" s="63"/>
      <c r="E401" s="63"/>
      <c r="F401" s="74"/>
      <c r="G401" s="74"/>
      <c r="H401" s="63"/>
      <c r="I401" s="65"/>
      <c r="J401" s="63"/>
      <c r="K401" s="65"/>
    </row>
    <row r="402" spans="1:11" ht="15">
      <c r="A402" s="64" t="s">
        <v>466</v>
      </c>
      <c r="B402" s="63" t="s">
        <v>432</v>
      </c>
      <c r="C402" s="63">
        <v>2.8</v>
      </c>
      <c r="D402" s="63">
        <v>2.7</v>
      </c>
      <c r="E402" s="63">
        <v>2.8</v>
      </c>
      <c r="F402" s="74"/>
      <c r="G402" s="74"/>
      <c r="H402" s="63">
        <f>SUM(C402:E403)</f>
        <v>8.3</v>
      </c>
      <c r="I402" s="65">
        <f>H402/3</f>
        <v>2.766666666666667</v>
      </c>
      <c r="J402" s="63">
        <v>0</v>
      </c>
      <c r="K402" s="65">
        <f>I402-J402</f>
        <v>2.766666666666667</v>
      </c>
    </row>
    <row r="403" spans="1:11" ht="15">
      <c r="A403" s="66" t="s">
        <v>128</v>
      </c>
      <c r="B403" s="63"/>
      <c r="C403" s="63"/>
      <c r="D403" s="63"/>
      <c r="E403" s="63"/>
      <c r="F403" s="74"/>
      <c r="G403" s="74"/>
      <c r="H403" s="63"/>
      <c r="I403" s="65"/>
      <c r="J403" s="63"/>
      <c r="K403" s="65"/>
    </row>
    <row r="404" spans="1:11" ht="15">
      <c r="A404" s="64" t="s">
        <v>519</v>
      </c>
      <c r="B404" s="63" t="s">
        <v>432</v>
      </c>
      <c r="C404" s="63">
        <v>3.2</v>
      </c>
      <c r="D404" s="63">
        <v>3.1</v>
      </c>
      <c r="E404" s="63">
        <v>3.2</v>
      </c>
      <c r="F404" s="74"/>
      <c r="G404" s="74"/>
      <c r="H404" s="63">
        <f>SUM(C404:E405)</f>
        <v>9.5</v>
      </c>
      <c r="I404" s="65">
        <f>H404/3</f>
        <v>3.1666666666666665</v>
      </c>
      <c r="J404" s="63">
        <v>0.2</v>
      </c>
      <c r="K404" s="65">
        <f>I404-J404</f>
        <v>2.9666666666666663</v>
      </c>
    </row>
    <row r="405" spans="1:11" ht="15">
      <c r="A405" s="66" t="s">
        <v>159</v>
      </c>
      <c r="B405" s="63"/>
      <c r="C405" s="63"/>
      <c r="D405" s="63"/>
      <c r="E405" s="63"/>
      <c r="F405" s="74"/>
      <c r="G405" s="74"/>
      <c r="H405" s="63"/>
      <c r="I405" s="65"/>
      <c r="J405" s="63"/>
      <c r="K405" s="65"/>
    </row>
    <row r="406" spans="1:11" ht="15">
      <c r="A406" s="64" t="s">
        <v>465</v>
      </c>
      <c r="B406" s="63" t="s">
        <v>432</v>
      </c>
      <c r="C406" s="63">
        <v>3</v>
      </c>
      <c r="D406" s="63">
        <v>3</v>
      </c>
      <c r="E406" s="63">
        <v>3.1</v>
      </c>
      <c r="F406" s="74"/>
      <c r="G406" s="74"/>
      <c r="H406" s="63">
        <f>SUM(C406:E407)</f>
        <v>9.1</v>
      </c>
      <c r="I406" s="65">
        <f>H406/3</f>
        <v>3.033333333333333</v>
      </c>
      <c r="J406" s="63">
        <v>0</v>
      </c>
      <c r="K406" s="65">
        <f>I406-J406</f>
        <v>3.033333333333333</v>
      </c>
    </row>
    <row r="407" spans="1:11" ht="15">
      <c r="A407" s="66" t="s">
        <v>128</v>
      </c>
      <c r="B407" s="63"/>
      <c r="C407" s="63"/>
      <c r="D407" s="63"/>
      <c r="E407" s="63"/>
      <c r="F407" s="74"/>
      <c r="G407" s="74"/>
      <c r="H407" s="63"/>
      <c r="I407" s="65"/>
      <c r="J407" s="63"/>
      <c r="K407" s="65"/>
    </row>
    <row r="408" spans="1:11" ht="15">
      <c r="A408" s="64" t="s">
        <v>470</v>
      </c>
      <c r="B408" s="63" t="s">
        <v>432</v>
      </c>
      <c r="C408" s="63">
        <v>3.1</v>
      </c>
      <c r="D408" s="63">
        <v>3.1</v>
      </c>
      <c r="E408" s="63">
        <v>3.3</v>
      </c>
      <c r="F408" s="74"/>
      <c r="G408" s="74"/>
      <c r="H408" s="63">
        <f>SUM(C408:E409)</f>
        <v>9.5</v>
      </c>
      <c r="I408" s="65">
        <f>H408/3</f>
        <v>3.1666666666666665</v>
      </c>
      <c r="J408" s="63">
        <v>0</v>
      </c>
      <c r="K408" s="65">
        <f>I408-J408</f>
        <v>3.1666666666666665</v>
      </c>
    </row>
    <row r="409" spans="1:11" ht="15">
      <c r="A409" s="66" t="s">
        <v>128</v>
      </c>
      <c r="B409" s="63"/>
      <c r="C409" s="63"/>
      <c r="D409" s="63"/>
      <c r="E409" s="63"/>
      <c r="F409" s="74"/>
      <c r="G409" s="74"/>
      <c r="H409" s="63"/>
      <c r="I409" s="65"/>
      <c r="J409" s="63"/>
      <c r="K409" s="65"/>
    </row>
    <row r="411" spans="1:4" ht="15.75">
      <c r="A411" s="61" t="s">
        <v>539</v>
      </c>
      <c r="B411" s="61"/>
      <c r="C411" s="61"/>
      <c r="D411" s="61"/>
    </row>
    <row r="412" spans="1:3" ht="15">
      <c r="A412" s="62"/>
      <c r="B412" s="62"/>
      <c r="C412" s="62"/>
    </row>
    <row r="413" spans="1:11" ht="15">
      <c r="A413" s="69" t="s">
        <v>424</v>
      </c>
      <c r="B413" s="69"/>
      <c r="C413" s="63" t="s">
        <v>425</v>
      </c>
      <c r="D413" s="63" t="s">
        <v>426</v>
      </c>
      <c r="E413" s="63" t="s">
        <v>427</v>
      </c>
      <c r="F413" s="63" t="s">
        <v>428</v>
      </c>
      <c r="G413" s="63" t="s">
        <v>429</v>
      </c>
      <c r="H413" s="63" t="s">
        <v>430</v>
      </c>
      <c r="I413" s="63" t="s">
        <v>125</v>
      </c>
      <c r="J413" s="63" t="s">
        <v>384</v>
      </c>
      <c r="K413" s="63" t="s">
        <v>125</v>
      </c>
    </row>
    <row r="414" spans="1:11" ht="15">
      <c r="A414" s="64" t="s">
        <v>522</v>
      </c>
      <c r="B414" s="63" t="s">
        <v>432</v>
      </c>
      <c r="C414" s="63">
        <v>5.7</v>
      </c>
      <c r="D414" s="63">
        <v>5.7</v>
      </c>
      <c r="E414" s="63">
        <v>5.6</v>
      </c>
      <c r="F414" s="74"/>
      <c r="G414" s="74"/>
      <c r="H414" s="63">
        <f>SUM(C414:E415)</f>
        <v>17</v>
      </c>
      <c r="I414" s="65">
        <f>H414/3</f>
        <v>5.666666666666667</v>
      </c>
      <c r="J414" s="63">
        <v>0.2</v>
      </c>
      <c r="K414" s="65">
        <f>I414-J414</f>
        <v>5.466666666666667</v>
      </c>
    </row>
    <row r="415" spans="1:11" ht="15">
      <c r="A415" s="66" t="s">
        <v>187</v>
      </c>
      <c r="B415" s="63"/>
      <c r="C415" s="63"/>
      <c r="D415" s="63"/>
      <c r="E415" s="63"/>
      <c r="F415" s="74"/>
      <c r="G415" s="74"/>
      <c r="H415" s="63"/>
      <c r="I415" s="65"/>
      <c r="J415" s="63"/>
      <c r="K415" s="65"/>
    </row>
    <row r="417" spans="1:4" ht="15.75">
      <c r="A417" s="61" t="s">
        <v>540</v>
      </c>
      <c r="B417" s="61"/>
      <c r="C417" s="61"/>
      <c r="D417" s="61"/>
    </row>
    <row r="418" spans="1:3" ht="15">
      <c r="A418" s="62"/>
      <c r="B418" s="62"/>
      <c r="C418" s="62"/>
    </row>
    <row r="419" spans="1:11" ht="15">
      <c r="A419" s="69" t="s">
        <v>424</v>
      </c>
      <c r="B419" s="69"/>
      <c r="C419" s="63" t="s">
        <v>425</v>
      </c>
      <c r="D419" s="63" t="s">
        <v>426</v>
      </c>
      <c r="E419" s="63" t="s">
        <v>427</v>
      </c>
      <c r="F419" s="63" t="s">
        <v>428</v>
      </c>
      <c r="G419" s="63" t="s">
        <v>429</v>
      </c>
      <c r="H419" s="63" t="s">
        <v>430</v>
      </c>
      <c r="I419" s="63" t="s">
        <v>125</v>
      </c>
      <c r="J419" s="63" t="s">
        <v>384</v>
      </c>
      <c r="K419" s="63" t="s">
        <v>125</v>
      </c>
    </row>
    <row r="420" spans="1:11" ht="15">
      <c r="A420" s="64" t="s">
        <v>530</v>
      </c>
      <c r="B420" s="63" t="s">
        <v>432</v>
      </c>
      <c r="C420" s="63">
        <v>5.1</v>
      </c>
      <c r="D420" s="63">
        <v>5.1</v>
      </c>
      <c r="E420" s="63">
        <v>5.2</v>
      </c>
      <c r="F420" s="74"/>
      <c r="G420" s="74"/>
      <c r="H420" s="63">
        <f>SUM(C420:E421)</f>
        <v>15.4</v>
      </c>
      <c r="I420" s="65">
        <f>H420/3</f>
        <v>5.133333333333334</v>
      </c>
      <c r="J420" s="63">
        <v>0.2</v>
      </c>
      <c r="K420" s="65">
        <f>I420-J420</f>
        <v>4.933333333333334</v>
      </c>
    </row>
    <row r="421" spans="1:11" ht="15">
      <c r="A421" s="66" t="s">
        <v>128</v>
      </c>
      <c r="B421" s="63"/>
      <c r="C421" s="63"/>
      <c r="D421" s="63"/>
      <c r="E421" s="63"/>
      <c r="F421" s="74"/>
      <c r="G421" s="74"/>
      <c r="H421" s="63"/>
      <c r="I421" s="65"/>
      <c r="J421" s="63"/>
      <c r="K421" s="65"/>
    </row>
    <row r="422" spans="1:11" ht="15">
      <c r="A422" s="64" t="s">
        <v>531</v>
      </c>
      <c r="B422" s="63" t="s">
        <v>432</v>
      </c>
      <c r="C422" s="63">
        <v>6.3</v>
      </c>
      <c r="D422" s="63">
        <v>6.5</v>
      </c>
      <c r="E422" s="63">
        <v>6.4</v>
      </c>
      <c r="F422" s="74"/>
      <c r="G422" s="74"/>
      <c r="H422" s="63">
        <f>SUM(C422:E423)</f>
        <v>19.2</v>
      </c>
      <c r="I422" s="65">
        <f>H422/3</f>
        <v>6.3999999999999995</v>
      </c>
      <c r="J422" s="63">
        <v>0</v>
      </c>
      <c r="K422" s="65">
        <f>I422-J422</f>
        <v>6.3999999999999995</v>
      </c>
    </row>
    <row r="423" spans="1:11" ht="15">
      <c r="A423" s="66" t="s">
        <v>128</v>
      </c>
      <c r="B423" s="63"/>
      <c r="C423" s="63"/>
      <c r="D423" s="63"/>
      <c r="E423" s="63"/>
      <c r="F423" s="74"/>
      <c r="G423" s="74"/>
      <c r="H423" s="63"/>
      <c r="I423" s="65"/>
      <c r="J423" s="63"/>
      <c r="K423" s="65"/>
    </row>
    <row r="425" spans="1:4" ht="15.75">
      <c r="A425" s="61" t="s">
        <v>442</v>
      </c>
      <c r="B425" s="61"/>
      <c r="C425" s="61"/>
      <c r="D425" s="61"/>
    </row>
    <row r="426" spans="1:3" ht="15">
      <c r="A426" s="62"/>
      <c r="B426" s="62"/>
      <c r="C426" s="62"/>
    </row>
    <row r="427" spans="1:11" ht="15">
      <c r="A427" s="69" t="s">
        <v>424</v>
      </c>
      <c r="B427" s="69"/>
      <c r="C427" s="63" t="s">
        <v>425</v>
      </c>
      <c r="D427" s="63" t="s">
        <v>426</v>
      </c>
      <c r="E427" s="63" t="s">
        <v>427</v>
      </c>
      <c r="F427" s="63" t="s">
        <v>428</v>
      </c>
      <c r="G427" s="63" t="s">
        <v>429</v>
      </c>
      <c r="H427" s="63" t="s">
        <v>430</v>
      </c>
      <c r="I427" s="63" t="s">
        <v>125</v>
      </c>
      <c r="J427" s="63" t="s">
        <v>384</v>
      </c>
      <c r="K427" s="63" t="s">
        <v>125</v>
      </c>
    </row>
    <row r="428" spans="1:11" ht="15">
      <c r="A428" s="64" t="s">
        <v>541</v>
      </c>
      <c r="B428" s="63" t="s">
        <v>432</v>
      </c>
      <c r="C428" s="63">
        <v>34</v>
      </c>
      <c r="D428" s="63">
        <v>34</v>
      </c>
      <c r="E428" s="63">
        <v>30</v>
      </c>
      <c r="F428" s="63">
        <v>31</v>
      </c>
      <c r="G428" s="63">
        <v>29</v>
      </c>
      <c r="H428" s="63">
        <f>SUM(C428:G429)-MAX(C428:G429)-MIN(C428:G429)</f>
        <v>95</v>
      </c>
      <c r="I428" s="65">
        <f>H428/3</f>
        <v>31.666666666666668</v>
      </c>
      <c r="J428" s="63">
        <v>1.5</v>
      </c>
      <c r="K428" s="65">
        <f>I428-J428</f>
        <v>30.166666666666668</v>
      </c>
    </row>
    <row r="429" spans="1:11" ht="15">
      <c r="A429" s="66" t="s">
        <v>187</v>
      </c>
      <c r="B429" s="63"/>
      <c r="C429" s="63"/>
      <c r="D429" s="63"/>
      <c r="E429" s="63"/>
      <c r="F429" s="63"/>
      <c r="G429" s="63"/>
      <c r="H429" s="63"/>
      <c r="I429" s="65"/>
      <c r="J429" s="63"/>
      <c r="K429" s="65"/>
    </row>
    <row r="430" spans="1:11" ht="15">
      <c r="A430" s="64" t="s">
        <v>542</v>
      </c>
      <c r="B430" s="63" t="s">
        <v>432</v>
      </c>
      <c r="C430" s="63">
        <v>43</v>
      </c>
      <c r="D430" s="63">
        <v>44</v>
      </c>
      <c r="E430" s="63">
        <v>39</v>
      </c>
      <c r="F430" s="63">
        <v>38</v>
      </c>
      <c r="G430" s="63">
        <v>38</v>
      </c>
      <c r="H430" s="63">
        <f>SUM(C430:G431)-MAX(C430:G431)-MIN(C430:G431)</f>
        <v>120</v>
      </c>
      <c r="I430" s="65">
        <f>H430/3</f>
        <v>40</v>
      </c>
      <c r="J430" s="63">
        <v>1.5</v>
      </c>
      <c r="K430" s="65">
        <f>I430-J430</f>
        <v>38.5</v>
      </c>
    </row>
    <row r="431" spans="1:11" ht="15">
      <c r="A431" s="66" t="s">
        <v>187</v>
      </c>
      <c r="B431" s="63"/>
      <c r="C431" s="63"/>
      <c r="D431" s="63"/>
      <c r="E431" s="63"/>
      <c r="F431" s="63"/>
      <c r="G431" s="63"/>
      <c r="H431" s="63"/>
      <c r="I431" s="65"/>
      <c r="J431" s="63"/>
      <c r="K431" s="65"/>
    </row>
    <row r="433" spans="1:4" ht="15.75">
      <c r="A433" s="61" t="s">
        <v>445</v>
      </c>
      <c r="B433" s="61"/>
      <c r="C433" s="61"/>
      <c r="D433" s="61"/>
    </row>
    <row r="434" spans="1:3" ht="15">
      <c r="A434" s="62"/>
      <c r="B434" s="62"/>
      <c r="C434" s="62"/>
    </row>
    <row r="435" spans="1:11" ht="15">
      <c r="A435" s="69" t="s">
        <v>424</v>
      </c>
      <c r="B435" s="69"/>
      <c r="C435" s="63" t="s">
        <v>425</v>
      </c>
      <c r="D435" s="63" t="s">
        <v>426</v>
      </c>
      <c r="E435" s="63" t="s">
        <v>427</v>
      </c>
      <c r="F435" s="63" t="s">
        <v>428</v>
      </c>
      <c r="G435" s="63" t="s">
        <v>429</v>
      </c>
      <c r="H435" s="63" t="s">
        <v>430</v>
      </c>
      <c r="I435" s="63" t="s">
        <v>125</v>
      </c>
      <c r="J435" s="63" t="s">
        <v>384</v>
      </c>
      <c r="K435" s="63" t="s">
        <v>125</v>
      </c>
    </row>
    <row r="436" spans="1:11" ht="15">
      <c r="A436" s="64" t="s">
        <v>543</v>
      </c>
      <c r="B436" s="63" t="s">
        <v>432</v>
      </c>
      <c r="C436" s="63">
        <v>48</v>
      </c>
      <c r="D436" s="63">
        <v>47</v>
      </c>
      <c r="E436" s="63">
        <v>47</v>
      </c>
      <c r="F436" s="63">
        <v>45</v>
      </c>
      <c r="G436" s="63">
        <v>46</v>
      </c>
      <c r="H436" s="63">
        <f>SUM(C436:G437)-MAX(C436:G437)-MIN(C436:G437)</f>
        <v>140</v>
      </c>
      <c r="I436" s="65">
        <f>H436/3</f>
        <v>46.666666666666664</v>
      </c>
      <c r="J436" s="63">
        <v>1.5</v>
      </c>
      <c r="K436" s="65">
        <f>I436-J436</f>
        <v>45.166666666666664</v>
      </c>
    </row>
    <row r="437" spans="1:11" ht="15">
      <c r="A437" s="66" t="s">
        <v>187</v>
      </c>
      <c r="B437" s="63"/>
      <c r="C437" s="63"/>
      <c r="D437" s="63"/>
      <c r="E437" s="63"/>
      <c r="F437" s="63"/>
      <c r="G437" s="63"/>
      <c r="H437" s="63"/>
      <c r="I437" s="65"/>
      <c r="J437" s="63"/>
      <c r="K437" s="65"/>
    </row>
    <row r="438" spans="1:11" ht="15">
      <c r="A438" s="64" t="s">
        <v>544</v>
      </c>
      <c r="B438" s="63" t="s">
        <v>432</v>
      </c>
      <c r="C438" s="63">
        <v>36</v>
      </c>
      <c r="D438" s="63">
        <v>37</v>
      </c>
      <c r="E438" s="63">
        <v>37</v>
      </c>
      <c r="F438" s="63">
        <v>36</v>
      </c>
      <c r="G438" s="63">
        <v>37</v>
      </c>
      <c r="H438" s="63">
        <f>SUM(C438:G439)-MAX(C438:G439)-MIN(C438:G439)</f>
        <v>110</v>
      </c>
      <c r="I438" s="65">
        <f>H438/3</f>
        <v>36.666666666666664</v>
      </c>
      <c r="J438" s="63">
        <v>0.2</v>
      </c>
      <c r="K438" s="65">
        <f>I438-J438</f>
        <v>36.46666666666666</v>
      </c>
    </row>
    <row r="439" spans="1:11" ht="15">
      <c r="A439" s="66" t="s">
        <v>131</v>
      </c>
      <c r="B439" s="63"/>
      <c r="C439" s="63"/>
      <c r="D439" s="63"/>
      <c r="E439" s="63"/>
      <c r="F439" s="63"/>
      <c r="G439" s="63"/>
      <c r="H439" s="63"/>
      <c r="I439" s="65"/>
      <c r="J439" s="63"/>
      <c r="K439" s="65"/>
    </row>
    <row r="440" spans="1:11" ht="15">
      <c r="A440" s="64" t="s">
        <v>545</v>
      </c>
      <c r="B440" s="63" t="s">
        <v>432</v>
      </c>
      <c r="C440" s="63">
        <v>43</v>
      </c>
      <c r="D440" s="63">
        <v>43</v>
      </c>
      <c r="E440" s="63">
        <v>42</v>
      </c>
      <c r="F440" s="63">
        <v>42</v>
      </c>
      <c r="G440" s="63">
        <v>42</v>
      </c>
      <c r="H440" s="63">
        <f>SUM(C440:G441)-MAX(C440:G441)-MIN(C440:G441)</f>
        <v>127</v>
      </c>
      <c r="I440" s="65">
        <f>H440/3</f>
        <v>42.333333333333336</v>
      </c>
      <c r="J440" s="63">
        <v>0.5</v>
      </c>
      <c r="K440" s="65">
        <f>I440-J440</f>
        <v>41.833333333333336</v>
      </c>
    </row>
    <row r="441" spans="1:11" ht="15">
      <c r="A441" s="66" t="s">
        <v>131</v>
      </c>
      <c r="B441" s="63"/>
      <c r="C441" s="63"/>
      <c r="D441" s="63"/>
      <c r="E441" s="63"/>
      <c r="F441" s="63"/>
      <c r="G441" s="63"/>
      <c r="H441" s="63"/>
      <c r="I441" s="65"/>
      <c r="J441" s="63"/>
      <c r="K441" s="65"/>
    </row>
    <row r="443" spans="1:4" ht="15.75">
      <c r="A443" s="61" t="s">
        <v>510</v>
      </c>
      <c r="B443" s="61"/>
      <c r="C443" s="61"/>
      <c r="D443" s="61"/>
    </row>
    <row r="444" spans="1:3" ht="15">
      <c r="A444" s="62"/>
      <c r="B444" s="62"/>
      <c r="C444" s="62"/>
    </row>
    <row r="445" spans="1:11" ht="15">
      <c r="A445" s="69" t="s">
        <v>424</v>
      </c>
      <c r="B445" s="69"/>
      <c r="C445" s="63" t="s">
        <v>425</v>
      </c>
      <c r="D445" s="63" t="s">
        <v>426</v>
      </c>
      <c r="E445" s="63" t="s">
        <v>427</v>
      </c>
      <c r="F445" s="63" t="s">
        <v>428</v>
      </c>
      <c r="G445" s="63" t="s">
        <v>429</v>
      </c>
      <c r="H445" s="63" t="s">
        <v>430</v>
      </c>
      <c r="I445" s="63" t="s">
        <v>125</v>
      </c>
      <c r="J445" s="63" t="s">
        <v>384</v>
      </c>
      <c r="K445" s="63" t="s">
        <v>125</v>
      </c>
    </row>
    <row r="446" spans="1:11" ht="15">
      <c r="A446" s="64" t="s">
        <v>546</v>
      </c>
      <c r="B446" s="63" t="s">
        <v>432</v>
      </c>
      <c r="C446" s="63">
        <v>38</v>
      </c>
      <c r="D446" s="63">
        <v>39</v>
      </c>
      <c r="E446" s="63">
        <v>36</v>
      </c>
      <c r="F446" s="63">
        <v>36</v>
      </c>
      <c r="G446" s="63">
        <v>38</v>
      </c>
      <c r="H446" s="63">
        <f>SUM(C446:G447)-MAX(C446:G447)-MIN(C446:G447)</f>
        <v>112</v>
      </c>
      <c r="I446" s="65">
        <f>H446/3</f>
        <v>37.333333333333336</v>
      </c>
      <c r="J446" s="63">
        <v>2.7</v>
      </c>
      <c r="K446" s="65">
        <f>I446-J446</f>
        <v>34.63333333333333</v>
      </c>
    </row>
    <row r="447" spans="1:11" ht="15">
      <c r="A447" s="66" t="s">
        <v>131</v>
      </c>
      <c r="B447" s="63"/>
      <c r="C447" s="63"/>
      <c r="D447" s="63"/>
      <c r="E447" s="63"/>
      <c r="F447" s="63"/>
      <c r="G447" s="63"/>
      <c r="H447" s="63"/>
      <c r="I447" s="65"/>
      <c r="J447" s="63"/>
      <c r="K447" s="65"/>
    </row>
    <row r="448" spans="1:11" ht="15">
      <c r="A448" s="64" t="s">
        <v>547</v>
      </c>
      <c r="B448" s="63" t="s">
        <v>432</v>
      </c>
      <c r="C448" s="63">
        <v>43</v>
      </c>
      <c r="D448" s="63">
        <v>41</v>
      </c>
      <c r="E448" s="63">
        <v>41</v>
      </c>
      <c r="F448" s="63">
        <v>45</v>
      </c>
      <c r="G448" s="63">
        <v>43</v>
      </c>
      <c r="H448" s="63">
        <f>SUM(C448:G449)-MAX(C448:G449)-MIN(C448:G449)</f>
        <v>127</v>
      </c>
      <c r="I448" s="65">
        <f>H448/3</f>
        <v>42.333333333333336</v>
      </c>
      <c r="J448" s="63">
        <v>1.6</v>
      </c>
      <c r="K448" s="65">
        <f>I448-J448</f>
        <v>40.733333333333334</v>
      </c>
    </row>
    <row r="449" spans="1:11" ht="15">
      <c r="A449" s="66" t="s">
        <v>159</v>
      </c>
      <c r="B449" s="63"/>
      <c r="C449" s="63"/>
      <c r="D449" s="63"/>
      <c r="E449" s="63"/>
      <c r="F449" s="63"/>
      <c r="G449" s="63"/>
      <c r="H449" s="63"/>
      <c r="I449" s="65"/>
      <c r="J449" s="63"/>
      <c r="K449" s="65"/>
    </row>
    <row r="450" spans="1:11" ht="15">
      <c r="A450" s="64" t="s">
        <v>548</v>
      </c>
      <c r="B450" s="63" t="s">
        <v>432</v>
      </c>
      <c r="C450" s="63">
        <v>50</v>
      </c>
      <c r="D450" s="63">
        <v>52</v>
      </c>
      <c r="E450" s="63">
        <v>55</v>
      </c>
      <c r="F450" s="63">
        <v>51</v>
      </c>
      <c r="G450" s="63">
        <v>56</v>
      </c>
      <c r="H450" s="63">
        <f>SUM(C450:G451)-MAX(C450:G451)-MIN(C450:G451)</f>
        <v>158</v>
      </c>
      <c r="I450" s="65">
        <f>H450/3</f>
        <v>52.666666666666664</v>
      </c>
      <c r="J450" s="63">
        <v>2.1</v>
      </c>
      <c r="K450" s="65">
        <f>I450-J450</f>
        <v>50.56666666666666</v>
      </c>
    </row>
    <row r="451" spans="1:11" ht="15">
      <c r="A451" s="66" t="s">
        <v>131</v>
      </c>
      <c r="B451" s="63"/>
      <c r="C451" s="63"/>
      <c r="D451" s="63"/>
      <c r="E451" s="63"/>
      <c r="F451" s="63"/>
      <c r="G451" s="63"/>
      <c r="H451" s="63"/>
      <c r="I451" s="65"/>
      <c r="J451" s="63"/>
      <c r="K451" s="65"/>
    </row>
    <row r="452" spans="1:11" ht="15">
      <c r="A452" s="64" t="s">
        <v>549</v>
      </c>
      <c r="B452" s="63" t="s">
        <v>432</v>
      </c>
      <c r="C452" s="63">
        <v>63</v>
      </c>
      <c r="D452" s="63">
        <v>63</v>
      </c>
      <c r="E452" s="63">
        <v>61</v>
      </c>
      <c r="F452" s="63">
        <v>61</v>
      </c>
      <c r="G452" s="63">
        <v>61</v>
      </c>
      <c r="H452" s="63">
        <f>SUM(C452:G453)-MAX(C452:G453)-MIN(C452:G453)</f>
        <v>185</v>
      </c>
      <c r="I452" s="65">
        <f>H452/3</f>
        <v>61.666666666666664</v>
      </c>
      <c r="J452" s="63">
        <v>1</v>
      </c>
      <c r="K452" s="65">
        <f>I452-J452</f>
        <v>60.666666666666664</v>
      </c>
    </row>
    <row r="453" spans="1:11" ht="15">
      <c r="A453" s="66" t="s">
        <v>128</v>
      </c>
      <c r="B453" s="63"/>
      <c r="C453" s="63"/>
      <c r="D453" s="63"/>
      <c r="E453" s="63"/>
      <c r="F453" s="63"/>
      <c r="G453" s="63"/>
      <c r="H453" s="63"/>
      <c r="I453" s="65"/>
      <c r="J453" s="63"/>
      <c r="K453" s="65"/>
    </row>
    <row r="455" spans="1:4" ht="15.75">
      <c r="A455" s="61" t="s">
        <v>550</v>
      </c>
      <c r="B455" s="61"/>
      <c r="C455" s="61"/>
      <c r="D455" s="61"/>
    </row>
    <row r="456" spans="1:3" ht="15">
      <c r="A456" s="62"/>
      <c r="B456" s="62"/>
      <c r="C456" s="62"/>
    </row>
    <row r="457" spans="1:11" ht="15">
      <c r="A457" s="69" t="s">
        <v>424</v>
      </c>
      <c r="B457" s="69"/>
      <c r="C457" s="63" t="s">
        <v>425</v>
      </c>
      <c r="D457" s="63" t="s">
        <v>426</v>
      </c>
      <c r="E457" s="63" t="s">
        <v>427</v>
      </c>
      <c r="F457" s="63" t="s">
        <v>428</v>
      </c>
      <c r="G457" s="63" t="s">
        <v>429</v>
      </c>
      <c r="H457" s="63" t="s">
        <v>430</v>
      </c>
      <c r="I457" s="63" t="s">
        <v>125</v>
      </c>
      <c r="J457" s="63" t="s">
        <v>384</v>
      </c>
      <c r="K457" s="63" t="s">
        <v>125</v>
      </c>
    </row>
    <row r="458" spans="1:11" ht="15">
      <c r="A458" s="64" t="s">
        <v>551</v>
      </c>
      <c r="B458" s="63" t="s">
        <v>432</v>
      </c>
      <c r="C458" s="63">
        <v>6</v>
      </c>
      <c r="D458" s="63">
        <v>6</v>
      </c>
      <c r="E458" s="63">
        <v>6</v>
      </c>
      <c r="F458" s="63">
        <v>7</v>
      </c>
      <c r="G458" s="63">
        <v>6</v>
      </c>
      <c r="H458" s="63">
        <f>SUM(C458:G459)-MAX(C458:G459)-MIN(C458:G459)</f>
        <v>18</v>
      </c>
      <c r="I458" s="65">
        <f>H458/3</f>
        <v>6</v>
      </c>
      <c r="J458" s="63">
        <v>0.6</v>
      </c>
      <c r="K458" s="65">
        <f>I458-J458</f>
        <v>5.4</v>
      </c>
    </row>
    <row r="459" spans="1:11" ht="15">
      <c r="A459" s="66"/>
      <c r="B459" s="63"/>
      <c r="C459" s="63"/>
      <c r="D459" s="63"/>
      <c r="E459" s="63"/>
      <c r="F459" s="63"/>
      <c r="G459" s="63"/>
      <c r="H459" s="63"/>
      <c r="I459" s="65"/>
      <c r="J459" s="63"/>
      <c r="K459" s="65"/>
    </row>
    <row r="460" spans="1:11" ht="15">
      <c r="A460" s="64" t="s">
        <v>552</v>
      </c>
      <c r="B460" s="63" t="s">
        <v>432</v>
      </c>
      <c r="C460" s="63">
        <v>11</v>
      </c>
      <c r="D460" s="63">
        <v>9</v>
      </c>
      <c r="E460" s="63">
        <v>9</v>
      </c>
      <c r="F460" s="63">
        <v>11</v>
      </c>
      <c r="G460" s="63">
        <v>11</v>
      </c>
      <c r="H460" s="63">
        <f>SUM(C460:G461)-MAX(C460:G461)-MIN(C460:G461)</f>
        <v>31</v>
      </c>
      <c r="I460" s="65">
        <f>H460/3</f>
        <v>10.333333333333334</v>
      </c>
      <c r="J460" s="63">
        <v>3.3</v>
      </c>
      <c r="K460" s="65">
        <f>I460-J460</f>
        <v>7.033333333333334</v>
      </c>
    </row>
    <row r="461" spans="1:11" ht="15">
      <c r="A461" s="66"/>
      <c r="B461" s="63"/>
      <c r="C461" s="63"/>
      <c r="D461" s="63"/>
      <c r="E461" s="63"/>
      <c r="F461" s="63"/>
      <c r="G461" s="63"/>
      <c r="H461" s="63"/>
      <c r="I461" s="65"/>
      <c r="J461" s="63"/>
      <c r="K461" s="65"/>
    </row>
    <row r="462" spans="1:11" ht="15">
      <c r="A462" s="64" t="s">
        <v>553</v>
      </c>
      <c r="B462" s="63" t="s">
        <v>432</v>
      </c>
      <c r="C462" s="63">
        <v>14</v>
      </c>
      <c r="D462" s="63">
        <v>11</v>
      </c>
      <c r="E462" s="63">
        <v>12</v>
      </c>
      <c r="F462" s="63">
        <v>13</v>
      </c>
      <c r="G462" s="63">
        <v>13</v>
      </c>
      <c r="H462" s="63">
        <f>SUM(C462:G463)-MAX(C462:G463)-MIN(C462:G463)</f>
        <v>38</v>
      </c>
      <c r="I462" s="65">
        <f>H462/3</f>
        <v>12.666666666666666</v>
      </c>
      <c r="J462" s="63">
        <v>4.7</v>
      </c>
      <c r="K462" s="65">
        <f>I462-J462</f>
        <v>7.966666666666666</v>
      </c>
    </row>
    <row r="463" spans="1:11" ht="15">
      <c r="A463" s="66"/>
      <c r="B463" s="63"/>
      <c r="C463" s="63"/>
      <c r="D463" s="63"/>
      <c r="E463" s="63"/>
      <c r="F463" s="63"/>
      <c r="G463" s="63"/>
      <c r="H463" s="63"/>
      <c r="I463" s="65"/>
      <c r="J463" s="63"/>
      <c r="K463" s="65"/>
    </row>
    <row r="464" spans="1:11" ht="15">
      <c r="A464" s="64" t="s">
        <v>554</v>
      </c>
      <c r="B464" s="63" t="s">
        <v>432</v>
      </c>
      <c r="C464" s="63">
        <v>8</v>
      </c>
      <c r="D464" s="63">
        <v>7</v>
      </c>
      <c r="E464" s="63">
        <v>7</v>
      </c>
      <c r="F464" s="63">
        <v>8</v>
      </c>
      <c r="G464" s="63">
        <v>9</v>
      </c>
      <c r="H464" s="63">
        <f>SUM(C464:G465)-MAX(C464:G465)-MIN(C464:G465)</f>
        <v>23</v>
      </c>
      <c r="I464" s="65">
        <f>H464/3</f>
        <v>7.666666666666667</v>
      </c>
      <c r="J464" s="63">
        <v>2</v>
      </c>
      <c r="K464" s="65">
        <f>I464-J464</f>
        <v>5.666666666666667</v>
      </c>
    </row>
    <row r="465" spans="1:11" ht="15">
      <c r="A465" s="66"/>
      <c r="B465" s="63"/>
      <c r="C465" s="63"/>
      <c r="D465" s="63"/>
      <c r="E465" s="63"/>
      <c r="F465" s="63"/>
      <c r="G465" s="63"/>
      <c r="H465" s="63"/>
      <c r="I465" s="65"/>
      <c r="J465" s="63"/>
      <c r="K465" s="65"/>
    </row>
    <row r="466" spans="1:11" ht="15">
      <c r="A466" s="64" t="s">
        <v>148</v>
      </c>
      <c r="B466" s="63" t="s">
        <v>432</v>
      </c>
      <c r="C466" s="63">
        <v>10</v>
      </c>
      <c r="D466" s="63">
        <v>10</v>
      </c>
      <c r="E466" s="63">
        <v>11</v>
      </c>
      <c r="F466" s="63">
        <v>15</v>
      </c>
      <c r="G466" s="63">
        <v>12</v>
      </c>
      <c r="H466" s="63">
        <f>SUM(C466:G467)-MAX(C466:G467)-MIN(C466:G467)</f>
        <v>33</v>
      </c>
      <c r="I466" s="65">
        <f>H466/3</f>
        <v>11</v>
      </c>
      <c r="J466" s="63">
        <v>4.4</v>
      </c>
      <c r="K466" s="65">
        <f>I466-J466</f>
        <v>6.6</v>
      </c>
    </row>
    <row r="467" spans="1:11" ht="15">
      <c r="A467" s="66"/>
      <c r="B467" s="63"/>
      <c r="C467" s="63"/>
      <c r="D467" s="63"/>
      <c r="E467" s="63"/>
      <c r="F467" s="63"/>
      <c r="G467" s="63"/>
      <c r="H467" s="63"/>
      <c r="I467" s="65"/>
      <c r="J467" s="63"/>
      <c r="K467" s="65"/>
    </row>
    <row r="468" spans="1:11" ht="15">
      <c r="A468" s="64" t="s">
        <v>555</v>
      </c>
      <c r="B468" s="63" t="s">
        <v>432</v>
      </c>
      <c r="C468" s="63">
        <v>16</v>
      </c>
      <c r="D468" s="63">
        <v>15</v>
      </c>
      <c r="E468" s="63">
        <v>15</v>
      </c>
      <c r="F468" s="63">
        <v>19</v>
      </c>
      <c r="G468" s="63">
        <v>19</v>
      </c>
      <c r="H468" s="63">
        <f>SUM(C468:G469)-MAX(C468:G469)-MIN(C468:G469)</f>
        <v>50</v>
      </c>
      <c r="I468" s="65">
        <f>H468/3</f>
        <v>16.666666666666668</v>
      </c>
      <c r="J468" s="63">
        <v>3.8</v>
      </c>
      <c r="K468" s="65">
        <f>I468-J468</f>
        <v>12.866666666666667</v>
      </c>
    </row>
    <row r="469" spans="1:11" ht="15">
      <c r="A469" s="66"/>
      <c r="B469" s="63"/>
      <c r="C469" s="63"/>
      <c r="D469" s="63"/>
      <c r="E469" s="63"/>
      <c r="F469" s="63"/>
      <c r="G469" s="63"/>
      <c r="H469" s="63"/>
      <c r="I469" s="65"/>
      <c r="J469" s="63"/>
      <c r="K469" s="65"/>
    </row>
    <row r="470" spans="1:11" ht="15">
      <c r="A470" s="64" t="s">
        <v>128</v>
      </c>
      <c r="B470" s="63" t="s">
        <v>432</v>
      </c>
      <c r="C470" s="63">
        <v>25</v>
      </c>
      <c r="D470" s="63">
        <v>25</v>
      </c>
      <c r="E470" s="63">
        <v>25</v>
      </c>
      <c r="F470" s="63">
        <v>25</v>
      </c>
      <c r="G470" s="63">
        <v>27</v>
      </c>
      <c r="H470" s="63">
        <f>SUM(C470:G471)-MAX(C470:G471)-MIN(C470:G471)</f>
        <v>75</v>
      </c>
      <c r="I470" s="65">
        <f>H470/3</f>
        <v>25</v>
      </c>
      <c r="J470" s="63">
        <v>2.2</v>
      </c>
      <c r="K470" s="65">
        <f>I470-J470</f>
        <v>22.8</v>
      </c>
    </row>
    <row r="471" spans="1:11" ht="15">
      <c r="A471" s="66"/>
      <c r="B471" s="63"/>
      <c r="C471" s="63"/>
      <c r="D471" s="63"/>
      <c r="E471" s="63"/>
      <c r="F471" s="63"/>
      <c r="G471" s="63"/>
      <c r="H471" s="63"/>
      <c r="I471" s="65"/>
      <c r="J471" s="63"/>
      <c r="K471" s="65"/>
    </row>
    <row r="473" spans="1:4" ht="15.75">
      <c r="A473" s="61" t="s">
        <v>556</v>
      </c>
      <c r="B473" s="61"/>
      <c r="C473" s="61"/>
      <c r="D473" s="61"/>
    </row>
    <row r="474" spans="1:3" ht="15">
      <c r="A474" s="62"/>
      <c r="B474" s="62"/>
      <c r="C474" s="62"/>
    </row>
    <row r="475" spans="1:11" ht="15">
      <c r="A475" s="69" t="s">
        <v>424</v>
      </c>
      <c r="B475" s="69"/>
      <c r="C475" s="63" t="s">
        <v>425</v>
      </c>
      <c r="D475" s="63" t="s">
        <v>426</v>
      </c>
      <c r="E475" s="63" t="s">
        <v>427</v>
      </c>
      <c r="F475" s="63" t="s">
        <v>428</v>
      </c>
      <c r="G475" s="63" t="s">
        <v>429</v>
      </c>
      <c r="H475" s="63" t="s">
        <v>430</v>
      </c>
      <c r="I475" s="63" t="s">
        <v>125</v>
      </c>
      <c r="J475" s="63" t="s">
        <v>384</v>
      </c>
      <c r="K475" s="63" t="s">
        <v>125</v>
      </c>
    </row>
    <row r="476" spans="1:11" ht="15">
      <c r="A476" s="64" t="s">
        <v>148</v>
      </c>
      <c r="B476" s="63" t="s">
        <v>432</v>
      </c>
      <c r="C476" s="63">
        <v>18</v>
      </c>
      <c r="D476" s="63">
        <v>18</v>
      </c>
      <c r="E476" s="63">
        <v>18</v>
      </c>
      <c r="F476" s="63">
        <v>18</v>
      </c>
      <c r="G476" s="63">
        <v>17</v>
      </c>
      <c r="H476" s="63">
        <f>SUM(C476:G477)-MAX(C476:G477)-MIN(C476:G477)</f>
        <v>54</v>
      </c>
      <c r="I476" s="65">
        <f>H476/3</f>
        <v>18</v>
      </c>
      <c r="J476" s="63">
        <v>6</v>
      </c>
      <c r="K476" s="65">
        <f>I476-J476</f>
        <v>12</v>
      </c>
    </row>
    <row r="477" spans="1:11" ht="15">
      <c r="A477" s="66"/>
      <c r="B477" s="63"/>
      <c r="C477" s="63"/>
      <c r="D477" s="63"/>
      <c r="E477" s="63"/>
      <c r="F477" s="63"/>
      <c r="G477" s="63"/>
      <c r="H477" s="63"/>
      <c r="I477" s="65"/>
      <c r="J477" s="63"/>
      <c r="K477" s="65"/>
    </row>
    <row r="478" spans="1:11" ht="15">
      <c r="A478" s="64" t="s">
        <v>176</v>
      </c>
      <c r="B478" s="63" t="s">
        <v>432</v>
      </c>
      <c r="C478" s="63">
        <v>21</v>
      </c>
      <c r="D478" s="63">
        <v>22</v>
      </c>
      <c r="E478" s="63">
        <v>20</v>
      </c>
      <c r="F478" s="63">
        <v>22</v>
      </c>
      <c r="G478" s="63">
        <v>20</v>
      </c>
      <c r="H478" s="63">
        <f>SUM(C478:G479)-MAX(C478:G479)-MIN(C478:G479)</f>
        <v>63</v>
      </c>
      <c r="I478" s="65">
        <f>H478/3</f>
        <v>21</v>
      </c>
      <c r="J478" s="63">
        <v>1.3</v>
      </c>
      <c r="K478" s="65">
        <f>I478-J478</f>
        <v>19.7</v>
      </c>
    </row>
    <row r="479" spans="1:11" ht="15">
      <c r="A479" s="66"/>
      <c r="B479" s="63"/>
      <c r="C479" s="63"/>
      <c r="D479" s="63"/>
      <c r="E479" s="63"/>
      <c r="F479" s="63"/>
      <c r="G479" s="63"/>
      <c r="H479" s="63"/>
      <c r="I479" s="65"/>
      <c r="J479" s="63"/>
      <c r="K479" s="65"/>
    </row>
    <row r="480" spans="1:11" ht="15">
      <c r="A480" s="64" t="s">
        <v>159</v>
      </c>
      <c r="B480" s="63" t="s">
        <v>432</v>
      </c>
      <c r="C480" s="63">
        <v>30</v>
      </c>
      <c r="D480" s="63">
        <v>32</v>
      </c>
      <c r="E480" s="63">
        <v>27</v>
      </c>
      <c r="F480" s="63">
        <v>31</v>
      </c>
      <c r="G480" s="63">
        <v>31</v>
      </c>
      <c r="H480" s="63">
        <f>SUM(C480:G481)-MAX(C480:G481)-MIN(C480:G481)</f>
        <v>92</v>
      </c>
      <c r="I480" s="65">
        <f>H480/3</f>
        <v>30.666666666666668</v>
      </c>
      <c r="J480" s="63">
        <v>1.3</v>
      </c>
      <c r="K480" s="65">
        <f>I480-J480</f>
        <v>29.366666666666667</v>
      </c>
    </row>
    <row r="481" spans="1:11" ht="15">
      <c r="A481" s="66"/>
      <c r="B481" s="63"/>
      <c r="C481" s="63"/>
      <c r="D481" s="63"/>
      <c r="E481" s="63"/>
      <c r="F481" s="63"/>
      <c r="G481" s="63"/>
      <c r="H481" s="63"/>
      <c r="I481" s="65"/>
      <c r="J481" s="63"/>
      <c r="K481" s="65"/>
    </row>
    <row r="482" spans="1:11" ht="15">
      <c r="A482" s="64" t="s">
        <v>128</v>
      </c>
      <c r="B482" s="63" t="s">
        <v>432</v>
      </c>
      <c r="C482" s="63">
        <v>36</v>
      </c>
      <c r="D482" s="63">
        <v>35</v>
      </c>
      <c r="E482" s="63">
        <v>32</v>
      </c>
      <c r="F482" s="63">
        <v>37</v>
      </c>
      <c r="G482" s="63">
        <v>36</v>
      </c>
      <c r="H482" s="63">
        <f>SUM(C482:G483)-MAX(C482:G483)-MIN(C482:G483)</f>
        <v>107</v>
      </c>
      <c r="I482" s="65">
        <f>H482/3</f>
        <v>35.666666666666664</v>
      </c>
      <c r="J482" s="63">
        <v>0.3</v>
      </c>
      <c r="K482" s="65">
        <f>I482-J482</f>
        <v>35.36666666666667</v>
      </c>
    </row>
    <row r="483" spans="1:11" ht="15">
      <c r="A483" s="66"/>
      <c r="B483" s="63"/>
      <c r="C483" s="63"/>
      <c r="D483" s="63"/>
      <c r="E483" s="63"/>
      <c r="F483" s="63"/>
      <c r="G483" s="63"/>
      <c r="H483" s="63"/>
      <c r="I483" s="65"/>
      <c r="J483" s="63"/>
      <c r="K483" s="65"/>
    </row>
    <row r="485" spans="1:4" ht="15.75">
      <c r="A485" s="61" t="s">
        <v>557</v>
      </c>
      <c r="B485" s="61"/>
      <c r="C485" s="61"/>
      <c r="D485" s="61"/>
    </row>
    <row r="486" spans="1:3" ht="15">
      <c r="A486" s="62"/>
      <c r="B486" s="62"/>
      <c r="C486" s="62"/>
    </row>
    <row r="487" spans="1:11" ht="15">
      <c r="A487" s="69" t="s">
        <v>424</v>
      </c>
      <c r="B487" s="69"/>
      <c r="C487" s="63" t="s">
        <v>425</v>
      </c>
      <c r="D487" s="63" t="s">
        <v>426</v>
      </c>
      <c r="E487" s="63" t="s">
        <v>427</v>
      </c>
      <c r="F487" s="63" t="s">
        <v>428</v>
      </c>
      <c r="G487" s="63" t="s">
        <v>429</v>
      </c>
      <c r="H487" s="63" t="s">
        <v>430</v>
      </c>
      <c r="I487" s="63" t="s">
        <v>125</v>
      </c>
      <c r="J487" s="63" t="s">
        <v>384</v>
      </c>
      <c r="K487" s="63" t="s">
        <v>125</v>
      </c>
    </row>
    <row r="488" spans="1:11" ht="15">
      <c r="A488" s="64" t="s">
        <v>171</v>
      </c>
      <c r="B488" s="63" t="s">
        <v>432</v>
      </c>
      <c r="C488" s="63">
        <v>32</v>
      </c>
      <c r="D488" s="63">
        <v>31</v>
      </c>
      <c r="E488" s="63">
        <v>34</v>
      </c>
      <c r="F488" s="63">
        <v>31</v>
      </c>
      <c r="G488" s="63">
        <v>31</v>
      </c>
      <c r="H488" s="63">
        <f>SUM(C488:G489)-MAX(C488:G489)-MIN(C488:G489)</f>
        <v>94</v>
      </c>
      <c r="I488" s="65">
        <f>H488/3</f>
        <v>31.333333333333332</v>
      </c>
      <c r="J488" s="63">
        <v>8.9</v>
      </c>
      <c r="K488" s="65">
        <f>I488-J488</f>
        <v>22.43333333333333</v>
      </c>
    </row>
    <row r="489" spans="1:11" ht="15">
      <c r="A489" s="66"/>
      <c r="B489" s="63"/>
      <c r="C489" s="63"/>
      <c r="D489" s="63"/>
      <c r="E489" s="63"/>
      <c r="F489" s="63"/>
      <c r="G489" s="63"/>
      <c r="H489" s="63"/>
      <c r="I489" s="65"/>
      <c r="J489" s="63"/>
      <c r="K489" s="65"/>
    </row>
    <row r="490" spans="1:11" ht="15">
      <c r="A490" s="64" t="s">
        <v>134</v>
      </c>
      <c r="B490" s="63" t="s">
        <v>432</v>
      </c>
      <c r="C490" s="63">
        <v>39</v>
      </c>
      <c r="D490" s="63">
        <v>36</v>
      </c>
      <c r="E490" s="63">
        <v>33</v>
      </c>
      <c r="F490" s="63">
        <v>36</v>
      </c>
      <c r="G490" s="63">
        <v>38</v>
      </c>
      <c r="H490" s="63">
        <f>SUM(C490:G491)-MAX(C490:G491)-MIN(C490:G491)</f>
        <v>110</v>
      </c>
      <c r="I490" s="65">
        <f>H490/3</f>
        <v>36.666666666666664</v>
      </c>
      <c r="J490" s="63">
        <v>2.7</v>
      </c>
      <c r="K490" s="65">
        <f>I490-J490</f>
        <v>33.96666666666666</v>
      </c>
    </row>
    <row r="491" spans="1:11" ht="15">
      <c r="A491" s="66"/>
      <c r="B491" s="63"/>
      <c r="C491" s="63"/>
      <c r="D491" s="63"/>
      <c r="E491" s="63"/>
      <c r="F491" s="63"/>
      <c r="G491" s="63"/>
      <c r="H491" s="63"/>
      <c r="I491" s="65"/>
      <c r="J491" s="63"/>
      <c r="K491" s="65"/>
    </row>
    <row r="492" spans="1:11" ht="15">
      <c r="A492" s="64" t="s">
        <v>187</v>
      </c>
      <c r="B492" s="63" t="s">
        <v>432</v>
      </c>
      <c r="C492" s="63">
        <v>56</v>
      </c>
      <c r="D492" s="63">
        <v>55</v>
      </c>
      <c r="E492" s="63">
        <v>50</v>
      </c>
      <c r="F492" s="63">
        <v>55</v>
      </c>
      <c r="G492" s="63">
        <v>51</v>
      </c>
      <c r="H492" s="63">
        <f>SUM(C492:G493)-MAX(C492:G493)-MIN(C492:G493)</f>
        <v>161</v>
      </c>
      <c r="I492" s="65">
        <f>H492/3</f>
        <v>53.666666666666664</v>
      </c>
      <c r="J492" s="63">
        <v>2.5</v>
      </c>
      <c r="K492" s="65">
        <f>I492-J492</f>
        <v>51.166666666666664</v>
      </c>
    </row>
    <row r="493" spans="1:11" ht="15">
      <c r="A493" s="66"/>
      <c r="B493" s="63"/>
      <c r="C493" s="63"/>
      <c r="D493" s="63"/>
      <c r="E493" s="63"/>
      <c r="F493" s="63"/>
      <c r="G493" s="63"/>
      <c r="H493" s="63"/>
      <c r="I493" s="65"/>
      <c r="J493" s="63"/>
      <c r="K493" s="65"/>
    </row>
    <row r="494" spans="1:11" ht="15">
      <c r="A494" s="64" t="s">
        <v>159</v>
      </c>
      <c r="B494" s="63" t="s">
        <v>432</v>
      </c>
      <c r="C494" s="63">
        <v>44</v>
      </c>
      <c r="D494" s="63">
        <v>42</v>
      </c>
      <c r="E494" s="63">
        <v>41</v>
      </c>
      <c r="F494" s="63">
        <v>42</v>
      </c>
      <c r="G494" s="63">
        <v>44</v>
      </c>
      <c r="H494" s="63">
        <f>SUM(C494:G495)-MAX(C494:G495)-MIN(C494:G495)</f>
        <v>128</v>
      </c>
      <c r="I494" s="65">
        <f>H494/3</f>
        <v>42.666666666666664</v>
      </c>
      <c r="J494" s="63">
        <v>6.4</v>
      </c>
      <c r="K494" s="65">
        <f>I494-J494</f>
        <v>36.266666666666666</v>
      </c>
    </row>
    <row r="495" spans="1:11" ht="15">
      <c r="A495" s="66"/>
      <c r="B495" s="63"/>
      <c r="C495" s="63"/>
      <c r="D495" s="63"/>
      <c r="E495" s="63"/>
      <c r="F495" s="63"/>
      <c r="G495" s="63"/>
      <c r="H495" s="63"/>
      <c r="I495" s="65"/>
      <c r="J495" s="63"/>
      <c r="K495" s="65"/>
    </row>
    <row r="496" spans="1:11" ht="15">
      <c r="A496" s="64" t="s">
        <v>131</v>
      </c>
      <c r="B496" s="63" t="s">
        <v>432</v>
      </c>
      <c r="C496" s="63">
        <v>50</v>
      </c>
      <c r="D496" s="63">
        <v>47</v>
      </c>
      <c r="E496" s="63">
        <v>49</v>
      </c>
      <c r="F496" s="63">
        <v>50</v>
      </c>
      <c r="G496" s="63">
        <v>49</v>
      </c>
      <c r="H496" s="63">
        <f>SUM(C496:G497)-MAX(C496:G497)-MIN(C496:G497)</f>
        <v>148</v>
      </c>
      <c r="I496" s="65">
        <f>H496/3</f>
        <v>49.333333333333336</v>
      </c>
      <c r="J496" s="63">
        <v>1.8</v>
      </c>
      <c r="K496" s="65">
        <f>I496-J496</f>
        <v>47.53333333333334</v>
      </c>
    </row>
    <row r="497" spans="1:11" ht="15">
      <c r="A497" s="66"/>
      <c r="B497" s="63"/>
      <c r="C497" s="63"/>
      <c r="D497" s="63"/>
      <c r="E497" s="63"/>
      <c r="F497" s="63"/>
      <c r="G497" s="63"/>
      <c r="H497" s="63"/>
      <c r="I497" s="65"/>
      <c r="J497" s="63"/>
      <c r="K497" s="65"/>
    </row>
    <row r="499" spans="1:4" ht="15.75">
      <c r="A499" s="61" t="s">
        <v>558</v>
      </c>
      <c r="B499" s="61"/>
      <c r="C499" s="61"/>
      <c r="D499" s="61"/>
    </row>
    <row r="500" spans="1:3" ht="15">
      <c r="A500" s="62"/>
      <c r="B500" s="62"/>
      <c r="C500" s="62"/>
    </row>
    <row r="501" spans="1:11" ht="15">
      <c r="A501" s="69" t="s">
        <v>424</v>
      </c>
      <c r="B501" s="69"/>
      <c r="C501" s="63" t="s">
        <v>425</v>
      </c>
      <c r="D501" s="63" t="s">
        <v>426</v>
      </c>
      <c r="E501" s="63" t="s">
        <v>427</v>
      </c>
      <c r="F501" s="63" t="s">
        <v>428</v>
      </c>
      <c r="G501" s="63" t="s">
        <v>429</v>
      </c>
      <c r="H501" s="63" t="s">
        <v>430</v>
      </c>
      <c r="I501" s="63" t="s">
        <v>125</v>
      </c>
      <c r="J501" s="63" t="s">
        <v>384</v>
      </c>
      <c r="K501" s="63" t="s">
        <v>125</v>
      </c>
    </row>
    <row r="502" spans="1:11" ht="15">
      <c r="A502" s="64" t="s">
        <v>128</v>
      </c>
      <c r="B502" s="63" t="s">
        <v>432</v>
      </c>
      <c r="C502" s="63">
        <v>55</v>
      </c>
      <c r="D502" s="63">
        <v>57</v>
      </c>
      <c r="E502" s="63">
        <v>53</v>
      </c>
      <c r="F502" s="63">
        <v>55</v>
      </c>
      <c r="G502" s="63">
        <v>55</v>
      </c>
      <c r="H502" s="63">
        <f>SUM(C502:G503)-MAX(C502:G503)-MIN(C502:G503)</f>
        <v>165</v>
      </c>
      <c r="I502" s="65">
        <f>H502/3</f>
        <v>55</v>
      </c>
      <c r="J502" s="63">
        <v>4.3</v>
      </c>
      <c r="K502" s="65">
        <f>I502-J502</f>
        <v>50.7</v>
      </c>
    </row>
    <row r="503" spans="1:11" ht="15">
      <c r="A503" s="66"/>
      <c r="B503" s="63"/>
      <c r="C503" s="63"/>
      <c r="D503" s="63"/>
      <c r="E503" s="63"/>
      <c r="F503" s="63"/>
      <c r="G503" s="63"/>
      <c r="H503" s="63"/>
      <c r="I503" s="65"/>
      <c r="J503" s="63"/>
      <c r="K503" s="65"/>
    </row>
    <row r="505" spans="1:4" ht="15.75">
      <c r="A505" s="61" t="s">
        <v>559</v>
      </c>
      <c r="B505" s="61"/>
      <c r="C505" s="61"/>
      <c r="D505" s="61"/>
    </row>
    <row r="506" spans="1:3" ht="15">
      <c r="A506" s="62"/>
      <c r="B506" s="62"/>
      <c r="C506" s="62"/>
    </row>
    <row r="507" spans="1:11" ht="15">
      <c r="A507" s="69" t="s">
        <v>424</v>
      </c>
      <c r="B507" s="69"/>
      <c r="C507" s="63" t="s">
        <v>425</v>
      </c>
      <c r="D507" s="63" t="s">
        <v>426</v>
      </c>
      <c r="E507" s="63" t="s">
        <v>427</v>
      </c>
      <c r="F507" s="63" t="s">
        <v>428</v>
      </c>
      <c r="G507" s="63" t="s">
        <v>429</v>
      </c>
      <c r="H507" s="63" t="s">
        <v>430</v>
      </c>
      <c r="I507" s="63" t="s">
        <v>125</v>
      </c>
      <c r="J507" s="63" t="s">
        <v>384</v>
      </c>
      <c r="K507" s="63" t="s">
        <v>125</v>
      </c>
    </row>
    <row r="508" spans="1:11" ht="15">
      <c r="A508" s="64" t="s">
        <v>134</v>
      </c>
      <c r="B508" s="63" t="s">
        <v>432</v>
      </c>
      <c r="C508" s="63">
        <v>15</v>
      </c>
      <c r="D508" s="63">
        <v>15</v>
      </c>
      <c r="E508" s="63">
        <v>15</v>
      </c>
      <c r="F508" s="63">
        <v>17</v>
      </c>
      <c r="G508" s="63">
        <v>16</v>
      </c>
      <c r="H508" s="63">
        <f>SUM(C508:G509)-MAX(C508:G509)-MIN(C508:G509)</f>
        <v>46</v>
      </c>
      <c r="I508" s="65">
        <f>H508/3</f>
        <v>15.333333333333334</v>
      </c>
      <c r="J508" s="63">
        <v>4.2</v>
      </c>
      <c r="K508" s="65">
        <f>I508-J508</f>
        <v>11.133333333333333</v>
      </c>
    </row>
    <row r="509" spans="1:11" ht="15">
      <c r="A509" s="66"/>
      <c r="B509" s="63"/>
      <c r="C509" s="63"/>
      <c r="D509" s="63"/>
      <c r="E509" s="63"/>
      <c r="F509" s="63"/>
      <c r="G509" s="63"/>
      <c r="H509" s="63"/>
      <c r="I509" s="65"/>
      <c r="J509" s="63"/>
      <c r="K509" s="65"/>
    </row>
    <row r="510" spans="1:11" ht="15">
      <c r="A510" s="64" t="s">
        <v>128</v>
      </c>
      <c r="B510" s="63" t="s">
        <v>432</v>
      </c>
      <c r="C510" s="63">
        <v>25</v>
      </c>
      <c r="D510" s="63">
        <v>27</v>
      </c>
      <c r="E510" s="63">
        <v>27</v>
      </c>
      <c r="F510" s="63">
        <v>29</v>
      </c>
      <c r="G510" s="63">
        <v>29</v>
      </c>
      <c r="H510" s="63">
        <f>SUM(C510:G511)-MAX(C510:G511)-MIN(C510:G511)</f>
        <v>83</v>
      </c>
      <c r="I510" s="65">
        <f>H510/3</f>
        <v>27.666666666666668</v>
      </c>
      <c r="J510" s="63">
        <v>3</v>
      </c>
      <c r="K510" s="65">
        <f>I510-J510</f>
        <v>24.666666666666668</v>
      </c>
    </row>
    <row r="511" spans="1:11" ht="15">
      <c r="A511" s="66"/>
      <c r="B511" s="63"/>
      <c r="C511" s="63"/>
      <c r="D511" s="63"/>
      <c r="E511" s="63"/>
      <c r="F511" s="63"/>
      <c r="G511" s="63"/>
      <c r="H511" s="63"/>
      <c r="I511" s="65"/>
      <c r="J511" s="63"/>
      <c r="K511" s="65"/>
    </row>
    <row r="513" spans="1:4" ht="15.75">
      <c r="A513" s="61" t="s">
        <v>560</v>
      </c>
      <c r="B513" s="61"/>
      <c r="C513" s="61"/>
      <c r="D513" s="61"/>
    </row>
    <row r="514" spans="1:3" ht="15">
      <c r="A514" s="62"/>
      <c r="B514" s="62"/>
      <c r="C514" s="62"/>
    </row>
    <row r="515" spans="1:11" ht="15">
      <c r="A515" s="69" t="s">
        <v>424</v>
      </c>
      <c r="B515" s="69"/>
      <c r="C515" s="63" t="s">
        <v>425</v>
      </c>
      <c r="D515" s="63" t="s">
        <v>426</v>
      </c>
      <c r="E515" s="63" t="s">
        <v>427</v>
      </c>
      <c r="F515" s="63" t="s">
        <v>428</v>
      </c>
      <c r="G515" s="63" t="s">
        <v>429</v>
      </c>
      <c r="H515" s="63" t="s">
        <v>430</v>
      </c>
      <c r="I515" s="63" t="s">
        <v>125</v>
      </c>
      <c r="J515" s="63" t="s">
        <v>384</v>
      </c>
      <c r="K515" s="63" t="s">
        <v>125</v>
      </c>
    </row>
    <row r="516" spans="1:11" ht="15">
      <c r="A516" s="64" t="s">
        <v>148</v>
      </c>
      <c r="B516" s="63" t="s">
        <v>432</v>
      </c>
      <c r="C516" s="63">
        <v>18</v>
      </c>
      <c r="D516" s="63">
        <v>18</v>
      </c>
      <c r="E516" s="63">
        <v>16</v>
      </c>
      <c r="F516" s="63">
        <v>17</v>
      </c>
      <c r="G516" s="63">
        <v>17</v>
      </c>
      <c r="H516" s="63">
        <f>SUM(C516:G517)-MAX(C516:G517)-MIN(C516:G517)</f>
        <v>52</v>
      </c>
      <c r="I516" s="65">
        <f>H516/3</f>
        <v>17.333333333333332</v>
      </c>
      <c r="J516" s="63">
        <v>5.6</v>
      </c>
      <c r="K516" s="65">
        <f>I516-J516</f>
        <v>11.733333333333333</v>
      </c>
    </row>
    <row r="517" spans="1:11" ht="15">
      <c r="A517" s="66"/>
      <c r="B517" s="63"/>
      <c r="C517" s="63"/>
      <c r="D517" s="63"/>
      <c r="E517" s="63"/>
      <c r="F517" s="63"/>
      <c r="G517" s="63"/>
      <c r="H517" s="63"/>
      <c r="I517" s="65"/>
      <c r="J517" s="63"/>
      <c r="K517" s="65"/>
    </row>
    <row r="519" spans="1:4" ht="15.75">
      <c r="A519" s="61" t="s">
        <v>561</v>
      </c>
      <c r="B519" s="61"/>
      <c r="C519" s="61"/>
      <c r="D519" s="61"/>
    </row>
    <row r="520" spans="1:3" ht="15">
      <c r="A520" s="62"/>
      <c r="B520" s="62"/>
      <c r="C520" s="62"/>
    </row>
    <row r="521" spans="1:11" ht="15">
      <c r="A521" s="69" t="s">
        <v>424</v>
      </c>
      <c r="B521" s="69"/>
      <c r="C521" s="63" t="s">
        <v>425</v>
      </c>
      <c r="D521" s="63" t="s">
        <v>426</v>
      </c>
      <c r="E521" s="63" t="s">
        <v>427</v>
      </c>
      <c r="F521" s="63" t="s">
        <v>428</v>
      </c>
      <c r="G521" s="63" t="s">
        <v>429</v>
      </c>
      <c r="H521" s="63" t="s">
        <v>430</v>
      </c>
      <c r="I521" s="63" t="s">
        <v>125</v>
      </c>
      <c r="J521" s="63" t="s">
        <v>384</v>
      </c>
      <c r="K521" s="63" t="s">
        <v>125</v>
      </c>
    </row>
    <row r="522" spans="1:11" ht="15">
      <c r="A522" s="64" t="s">
        <v>134</v>
      </c>
      <c r="B522" s="63" t="s">
        <v>432</v>
      </c>
      <c r="C522" s="63">
        <v>34</v>
      </c>
      <c r="D522" s="63">
        <v>35</v>
      </c>
      <c r="E522" s="63">
        <v>32</v>
      </c>
      <c r="F522" s="63">
        <v>36</v>
      </c>
      <c r="G522" s="63">
        <v>33</v>
      </c>
      <c r="H522" s="63">
        <f>SUM(C522:G523)-MAX(C522:G523)-MIN(C522:G523)</f>
        <v>102</v>
      </c>
      <c r="I522" s="65">
        <f>H522/3</f>
        <v>34</v>
      </c>
      <c r="J522" s="63">
        <v>5.3</v>
      </c>
      <c r="K522" s="65">
        <f>I522-J522</f>
        <v>28.7</v>
      </c>
    </row>
    <row r="523" spans="1:11" ht="15">
      <c r="A523" s="66"/>
      <c r="B523" s="63"/>
      <c r="C523" s="63"/>
      <c r="D523" s="63"/>
      <c r="E523" s="63"/>
      <c r="F523" s="63"/>
      <c r="G523" s="63"/>
      <c r="H523" s="63"/>
      <c r="I523" s="65"/>
      <c r="J523" s="63"/>
      <c r="K523" s="65"/>
    </row>
    <row r="524" spans="1:11" ht="15">
      <c r="A524" s="64" t="s">
        <v>159</v>
      </c>
      <c r="B524" s="63" t="s">
        <v>432</v>
      </c>
      <c r="C524" s="63">
        <v>42</v>
      </c>
      <c r="D524" s="63">
        <v>45</v>
      </c>
      <c r="E524" s="63">
        <v>45</v>
      </c>
      <c r="F524" s="63">
        <v>41</v>
      </c>
      <c r="G524" s="63">
        <v>41</v>
      </c>
      <c r="H524" s="63">
        <f>SUM(C524:G525)-MAX(C524:G525)-MIN(C524:G525)</f>
        <v>128</v>
      </c>
      <c r="I524" s="65">
        <f>H524/3</f>
        <v>42.666666666666664</v>
      </c>
      <c r="J524" s="63">
        <v>1.7</v>
      </c>
      <c r="K524" s="65">
        <f>I524-J524</f>
        <v>40.96666666666666</v>
      </c>
    </row>
    <row r="525" spans="1:11" ht="15">
      <c r="A525" s="66"/>
      <c r="B525" s="63"/>
      <c r="C525" s="63"/>
      <c r="D525" s="63"/>
      <c r="E525" s="63"/>
      <c r="F525" s="63"/>
      <c r="G525" s="63"/>
      <c r="H525" s="63"/>
      <c r="I525" s="65"/>
      <c r="J525" s="63"/>
      <c r="K525" s="65"/>
    </row>
    <row r="526" spans="1:11" ht="15">
      <c r="A526" s="64" t="s">
        <v>131</v>
      </c>
      <c r="B526" s="63" t="s">
        <v>432</v>
      </c>
      <c r="C526" s="63">
        <v>43</v>
      </c>
      <c r="D526" s="63">
        <v>44</v>
      </c>
      <c r="E526" s="63">
        <v>42</v>
      </c>
      <c r="F526" s="63">
        <v>44</v>
      </c>
      <c r="G526" s="63">
        <v>44</v>
      </c>
      <c r="H526" s="63">
        <f>SUM(C526:G527)-MAX(C526:G527)-MIN(C526:G527)</f>
        <v>131</v>
      </c>
      <c r="I526" s="65">
        <f>H526/3</f>
        <v>43.666666666666664</v>
      </c>
      <c r="J526" s="63">
        <v>3</v>
      </c>
      <c r="K526" s="65">
        <f>I526-J526</f>
        <v>40.666666666666664</v>
      </c>
    </row>
    <row r="527" spans="1:11" ht="15">
      <c r="A527" s="66"/>
      <c r="B527" s="63"/>
      <c r="C527" s="63"/>
      <c r="D527" s="63"/>
      <c r="E527" s="63"/>
      <c r="F527" s="63"/>
      <c r="G527" s="63"/>
      <c r="H527" s="63"/>
      <c r="I527" s="65"/>
      <c r="J527" s="63"/>
      <c r="K527" s="65"/>
    </row>
    <row r="529" spans="1:4" ht="15.75">
      <c r="A529" s="61" t="s">
        <v>562</v>
      </c>
      <c r="B529" s="61"/>
      <c r="C529" s="61"/>
      <c r="D529" s="61"/>
    </row>
    <row r="530" spans="1:3" ht="15">
      <c r="A530" s="62"/>
      <c r="B530" s="62"/>
      <c r="C530" s="62"/>
    </row>
    <row r="531" spans="1:11" ht="15">
      <c r="A531" s="69" t="s">
        <v>424</v>
      </c>
      <c r="B531" s="69"/>
      <c r="C531" s="63" t="s">
        <v>425</v>
      </c>
      <c r="D531" s="63" t="s">
        <v>426</v>
      </c>
      <c r="E531" s="63" t="s">
        <v>427</v>
      </c>
      <c r="F531" s="63" t="s">
        <v>428</v>
      </c>
      <c r="G531" s="63" t="s">
        <v>429</v>
      </c>
      <c r="H531" s="63" t="s">
        <v>430</v>
      </c>
      <c r="I531" s="63" t="s">
        <v>125</v>
      </c>
      <c r="J531" s="63" t="s">
        <v>384</v>
      </c>
      <c r="K531" s="63" t="s">
        <v>125</v>
      </c>
    </row>
    <row r="532" spans="1:11" ht="15">
      <c r="A532" s="64" t="s">
        <v>128</v>
      </c>
      <c r="B532" s="63" t="s">
        <v>432</v>
      </c>
      <c r="C532" s="63">
        <v>58</v>
      </c>
      <c r="D532" s="63">
        <v>59</v>
      </c>
      <c r="E532" s="63">
        <v>59</v>
      </c>
      <c r="F532" s="63">
        <v>58</v>
      </c>
      <c r="G532" s="63">
        <v>59</v>
      </c>
      <c r="H532" s="63">
        <f>SUM(C532:G533)-MAX(C532:G533)-MIN(C532:G533)</f>
        <v>176</v>
      </c>
      <c r="I532" s="65">
        <f>H532/3</f>
        <v>58.666666666666664</v>
      </c>
      <c r="J532" s="63">
        <v>1.7</v>
      </c>
      <c r="K532" s="65">
        <f>I532-J532</f>
        <v>56.96666666666666</v>
      </c>
    </row>
    <row r="533" spans="1:11" ht="15">
      <c r="A533" s="66"/>
      <c r="B533" s="63"/>
      <c r="C533" s="63"/>
      <c r="D533" s="63"/>
      <c r="E533" s="63"/>
      <c r="F533" s="63"/>
      <c r="G533" s="63"/>
      <c r="H533" s="63"/>
      <c r="I533" s="65"/>
      <c r="J533" s="63"/>
      <c r="K533" s="65"/>
    </row>
  </sheetData>
  <sheetProtection selectLockedCells="1" selectUnlockedCells="1"/>
  <mergeCells count="1223">
    <mergeCell ref="A2:L2"/>
    <mergeCell ref="A3:L3"/>
    <mergeCell ref="J5:K5"/>
    <mergeCell ref="A7:C7"/>
    <mergeCell ref="I10:I11"/>
    <mergeCell ref="J10:J11"/>
    <mergeCell ref="K10:K11"/>
    <mergeCell ref="L10:L11"/>
    <mergeCell ref="I12:I13"/>
    <mergeCell ref="J12:J13"/>
    <mergeCell ref="K12:K13"/>
    <mergeCell ref="L12:L13"/>
    <mergeCell ref="I14:I15"/>
    <mergeCell ref="J14:J15"/>
    <mergeCell ref="K14:K15"/>
    <mergeCell ref="L14:L15"/>
    <mergeCell ref="I16:I17"/>
    <mergeCell ref="J16:J17"/>
    <mergeCell ref="K16:K17"/>
    <mergeCell ref="L16:L17"/>
    <mergeCell ref="I18:I19"/>
    <mergeCell ref="J18:J19"/>
    <mergeCell ref="K18:K19"/>
    <mergeCell ref="L18:L19"/>
    <mergeCell ref="I20:I21"/>
    <mergeCell ref="J20:J21"/>
    <mergeCell ref="K20:K21"/>
    <mergeCell ref="L20:L21"/>
    <mergeCell ref="A23:C23"/>
    <mergeCell ref="I26:I27"/>
    <mergeCell ref="J26:J27"/>
    <mergeCell ref="K26:K27"/>
    <mergeCell ref="L26:L27"/>
    <mergeCell ref="A29:C29"/>
    <mergeCell ref="I32:I33"/>
    <mergeCell ref="J32:J33"/>
    <mergeCell ref="K32:K33"/>
    <mergeCell ref="L32:L33"/>
    <mergeCell ref="I34:I35"/>
    <mergeCell ref="J34:J35"/>
    <mergeCell ref="K34:K35"/>
    <mergeCell ref="L34:L35"/>
    <mergeCell ref="I36:I37"/>
    <mergeCell ref="J36:J37"/>
    <mergeCell ref="K36:K37"/>
    <mergeCell ref="L36:L37"/>
    <mergeCell ref="I38:I39"/>
    <mergeCell ref="J38:J39"/>
    <mergeCell ref="K38:K39"/>
    <mergeCell ref="L38:L39"/>
    <mergeCell ref="I40:I41"/>
    <mergeCell ref="J40:J41"/>
    <mergeCell ref="K40:K41"/>
    <mergeCell ref="L40:L41"/>
    <mergeCell ref="I42:I43"/>
    <mergeCell ref="J42:J43"/>
    <mergeCell ref="K42:K43"/>
    <mergeCell ref="L42:L43"/>
    <mergeCell ref="I44:I45"/>
    <mergeCell ref="J44:J45"/>
    <mergeCell ref="K44:K45"/>
    <mergeCell ref="L44:L45"/>
    <mergeCell ref="I46:I47"/>
    <mergeCell ref="J46:J47"/>
    <mergeCell ref="K46:K47"/>
    <mergeCell ref="L46:L47"/>
    <mergeCell ref="A49:C49"/>
    <mergeCell ref="I52:I53"/>
    <mergeCell ref="J52:J53"/>
    <mergeCell ref="K52:K53"/>
    <mergeCell ref="L52:L53"/>
    <mergeCell ref="I54:I55"/>
    <mergeCell ref="J54:J55"/>
    <mergeCell ref="K54:K55"/>
    <mergeCell ref="L54:L55"/>
    <mergeCell ref="I56:I57"/>
    <mergeCell ref="J56:J57"/>
    <mergeCell ref="K56:K57"/>
    <mergeCell ref="L56:L57"/>
    <mergeCell ref="I58:I59"/>
    <mergeCell ref="J58:J59"/>
    <mergeCell ref="K58:K59"/>
    <mergeCell ref="L58:L59"/>
    <mergeCell ref="I60:I61"/>
    <mergeCell ref="J60:J61"/>
    <mergeCell ref="K60:K61"/>
    <mergeCell ref="L60:L61"/>
    <mergeCell ref="I62:I63"/>
    <mergeCell ref="J62:J63"/>
    <mergeCell ref="K62:K63"/>
    <mergeCell ref="L62:L63"/>
    <mergeCell ref="I64:I65"/>
    <mergeCell ref="J64:J65"/>
    <mergeCell ref="K64:K65"/>
    <mergeCell ref="L64:L65"/>
    <mergeCell ref="I66:I67"/>
    <mergeCell ref="J66:J67"/>
    <mergeCell ref="K66:K67"/>
    <mergeCell ref="L66:L67"/>
    <mergeCell ref="A69:C69"/>
    <mergeCell ref="I72:I73"/>
    <mergeCell ref="J72:J73"/>
    <mergeCell ref="K72:K73"/>
    <mergeCell ref="L72:L73"/>
    <mergeCell ref="A75:C75"/>
    <mergeCell ref="I78:I79"/>
    <mergeCell ref="J78:J79"/>
    <mergeCell ref="K78:K79"/>
    <mergeCell ref="L78:L79"/>
    <mergeCell ref="I80:I81"/>
    <mergeCell ref="J80:J81"/>
    <mergeCell ref="K80:K81"/>
    <mergeCell ref="L80:L81"/>
    <mergeCell ref="I82:I83"/>
    <mergeCell ref="J82:J83"/>
    <mergeCell ref="K82:K83"/>
    <mergeCell ref="L82:L83"/>
    <mergeCell ref="A85:C85"/>
    <mergeCell ref="I88:I89"/>
    <mergeCell ref="J88:J89"/>
    <mergeCell ref="K88:K89"/>
    <mergeCell ref="L88:L89"/>
    <mergeCell ref="I90:I91"/>
    <mergeCell ref="J90:J91"/>
    <mergeCell ref="K90:K91"/>
    <mergeCell ref="L90:L91"/>
    <mergeCell ref="I92:I93"/>
    <mergeCell ref="J92:J93"/>
    <mergeCell ref="K92:K93"/>
    <mergeCell ref="L92:L93"/>
    <mergeCell ref="A95:D95"/>
    <mergeCell ref="A97:B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A103:D103"/>
    <mergeCell ref="A105:B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A121:D121"/>
    <mergeCell ref="A123:B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A129:D129"/>
    <mergeCell ref="A131:B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A135:D135"/>
    <mergeCell ref="A137:B137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J141:K141"/>
    <mergeCell ref="A143:C143"/>
    <mergeCell ref="I146:I147"/>
    <mergeCell ref="J146:J147"/>
    <mergeCell ref="K146:K147"/>
    <mergeCell ref="L146:L147"/>
    <mergeCell ref="A149:C149"/>
    <mergeCell ref="I152:I153"/>
    <mergeCell ref="J152:J153"/>
    <mergeCell ref="K152:K153"/>
    <mergeCell ref="L152:L153"/>
    <mergeCell ref="I154:I155"/>
    <mergeCell ref="J154:J155"/>
    <mergeCell ref="K154:K155"/>
    <mergeCell ref="L154:L155"/>
    <mergeCell ref="I156:I157"/>
    <mergeCell ref="J156:J157"/>
    <mergeCell ref="K156:K157"/>
    <mergeCell ref="L156:L157"/>
    <mergeCell ref="I158:I159"/>
    <mergeCell ref="J158:J159"/>
    <mergeCell ref="K158:K159"/>
    <mergeCell ref="L158:L159"/>
    <mergeCell ref="I160:I161"/>
    <mergeCell ref="J160:J161"/>
    <mergeCell ref="K160:K161"/>
    <mergeCell ref="L160:L161"/>
    <mergeCell ref="I162:I163"/>
    <mergeCell ref="J162:J163"/>
    <mergeCell ref="K162:K163"/>
    <mergeCell ref="L162:L163"/>
    <mergeCell ref="I164:I165"/>
    <mergeCell ref="J164:J165"/>
    <mergeCell ref="K164:K165"/>
    <mergeCell ref="L164:L165"/>
    <mergeCell ref="I166:I167"/>
    <mergeCell ref="J166:J167"/>
    <mergeCell ref="K166:K167"/>
    <mergeCell ref="L166:L167"/>
    <mergeCell ref="A169:C169"/>
    <mergeCell ref="I172:I173"/>
    <mergeCell ref="J172:J173"/>
    <mergeCell ref="K172:K173"/>
    <mergeCell ref="L172:L173"/>
    <mergeCell ref="I174:I175"/>
    <mergeCell ref="J174:J175"/>
    <mergeCell ref="K174:K175"/>
    <mergeCell ref="L174:L175"/>
    <mergeCell ref="A177:C177"/>
    <mergeCell ref="I180:I181"/>
    <mergeCell ref="J180:J181"/>
    <mergeCell ref="K180:K181"/>
    <mergeCell ref="L180:L181"/>
    <mergeCell ref="I182:I183"/>
    <mergeCell ref="J182:J183"/>
    <mergeCell ref="K182:K183"/>
    <mergeCell ref="L182:L183"/>
    <mergeCell ref="I184:I185"/>
    <mergeCell ref="J184:J185"/>
    <mergeCell ref="K184:K185"/>
    <mergeCell ref="L184:L185"/>
    <mergeCell ref="I186:I187"/>
    <mergeCell ref="J186:J187"/>
    <mergeCell ref="K186:K187"/>
    <mergeCell ref="L186:L187"/>
    <mergeCell ref="I188:I189"/>
    <mergeCell ref="J188:J189"/>
    <mergeCell ref="K188:K189"/>
    <mergeCell ref="L188:L189"/>
    <mergeCell ref="I190:I191"/>
    <mergeCell ref="J190:J191"/>
    <mergeCell ref="K190:K191"/>
    <mergeCell ref="L190:L191"/>
    <mergeCell ref="I192:I193"/>
    <mergeCell ref="J192:J193"/>
    <mergeCell ref="K192:K193"/>
    <mergeCell ref="L192:L193"/>
    <mergeCell ref="I194:I195"/>
    <mergeCell ref="J194:J195"/>
    <mergeCell ref="K194:K195"/>
    <mergeCell ref="L194:L195"/>
    <mergeCell ref="A197:C197"/>
    <mergeCell ref="I200:I201"/>
    <mergeCell ref="J200:J201"/>
    <mergeCell ref="K200:K201"/>
    <mergeCell ref="L200:L201"/>
    <mergeCell ref="I202:I203"/>
    <mergeCell ref="J202:J203"/>
    <mergeCell ref="K202:K203"/>
    <mergeCell ref="L202:L203"/>
    <mergeCell ref="I204:I205"/>
    <mergeCell ref="J204:J205"/>
    <mergeCell ref="K204:K205"/>
    <mergeCell ref="L204:L205"/>
    <mergeCell ref="I206:I207"/>
    <mergeCell ref="J206:J207"/>
    <mergeCell ref="K206:K207"/>
    <mergeCell ref="L206:L207"/>
    <mergeCell ref="I208:I209"/>
    <mergeCell ref="J208:J209"/>
    <mergeCell ref="K208:K209"/>
    <mergeCell ref="L208:L209"/>
    <mergeCell ref="I210:I211"/>
    <mergeCell ref="J210:J211"/>
    <mergeCell ref="K210:K211"/>
    <mergeCell ref="L210:L211"/>
    <mergeCell ref="I212:I213"/>
    <mergeCell ref="J212:J213"/>
    <mergeCell ref="K212:K213"/>
    <mergeCell ref="L212:L213"/>
    <mergeCell ref="I214:I215"/>
    <mergeCell ref="J214:J215"/>
    <mergeCell ref="K214:K215"/>
    <mergeCell ref="L214:L215"/>
    <mergeCell ref="A217:C217"/>
    <mergeCell ref="I220:I221"/>
    <mergeCell ref="J220:J221"/>
    <mergeCell ref="K220:K221"/>
    <mergeCell ref="L220:L221"/>
    <mergeCell ref="I222:I223"/>
    <mergeCell ref="J222:J223"/>
    <mergeCell ref="K222:K223"/>
    <mergeCell ref="L222:L223"/>
    <mergeCell ref="I224:I225"/>
    <mergeCell ref="J224:J225"/>
    <mergeCell ref="K224:K225"/>
    <mergeCell ref="L224:L225"/>
    <mergeCell ref="I226:I227"/>
    <mergeCell ref="J226:J227"/>
    <mergeCell ref="K226:K227"/>
    <mergeCell ref="L226:L227"/>
    <mergeCell ref="I228:I229"/>
    <mergeCell ref="J228:J229"/>
    <mergeCell ref="K228:K229"/>
    <mergeCell ref="L228:L229"/>
    <mergeCell ref="I230:I231"/>
    <mergeCell ref="J230:J231"/>
    <mergeCell ref="K230:K231"/>
    <mergeCell ref="L230:L231"/>
    <mergeCell ref="I232:I233"/>
    <mergeCell ref="J232:J233"/>
    <mergeCell ref="K232:K233"/>
    <mergeCell ref="L232:L233"/>
    <mergeCell ref="A235:C235"/>
    <mergeCell ref="I238:I239"/>
    <mergeCell ref="J238:J239"/>
    <mergeCell ref="K238:K239"/>
    <mergeCell ref="L238:L239"/>
    <mergeCell ref="I240:I241"/>
    <mergeCell ref="J240:J241"/>
    <mergeCell ref="K240:K241"/>
    <mergeCell ref="L240:L241"/>
    <mergeCell ref="I242:I243"/>
    <mergeCell ref="J242:J243"/>
    <mergeCell ref="K242:K243"/>
    <mergeCell ref="L242:L243"/>
    <mergeCell ref="A245:D245"/>
    <mergeCell ref="A247:B247"/>
    <mergeCell ref="B248:B249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J250:J251"/>
    <mergeCell ref="K250:K251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K252:K253"/>
    <mergeCell ref="B254:B255"/>
    <mergeCell ref="C254:C255"/>
    <mergeCell ref="D254:D255"/>
    <mergeCell ref="E254:E255"/>
    <mergeCell ref="F254:F255"/>
    <mergeCell ref="G254:G255"/>
    <mergeCell ref="H254:H255"/>
    <mergeCell ref="I254:I255"/>
    <mergeCell ref="J254:J255"/>
    <mergeCell ref="K254:K255"/>
    <mergeCell ref="B256:B257"/>
    <mergeCell ref="C256:C257"/>
    <mergeCell ref="D256:D257"/>
    <mergeCell ref="E256:E257"/>
    <mergeCell ref="F256:F257"/>
    <mergeCell ref="G256:G257"/>
    <mergeCell ref="H256:H257"/>
    <mergeCell ref="I256:I257"/>
    <mergeCell ref="J256:J257"/>
    <mergeCell ref="K256:K257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J258:J259"/>
    <mergeCell ref="K258:K259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K260:K261"/>
    <mergeCell ref="A263:D263"/>
    <mergeCell ref="A265:B265"/>
    <mergeCell ref="B266:B267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K266:K267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K268:K269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K270:K271"/>
    <mergeCell ref="B272:B273"/>
    <mergeCell ref="C272:C273"/>
    <mergeCell ref="D272:D273"/>
    <mergeCell ref="E272:E273"/>
    <mergeCell ref="F272:F273"/>
    <mergeCell ref="G272:G273"/>
    <mergeCell ref="H272:H273"/>
    <mergeCell ref="I272:I273"/>
    <mergeCell ref="J272:J273"/>
    <mergeCell ref="K272:K273"/>
    <mergeCell ref="B274:B275"/>
    <mergeCell ref="C274:C275"/>
    <mergeCell ref="D274:D275"/>
    <mergeCell ref="E274:E275"/>
    <mergeCell ref="F274:F275"/>
    <mergeCell ref="G274:G275"/>
    <mergeCell ref="H274:H275"/>
    <mergeCell ref="I274:I275"/>
    <mergeCell ref="J274:J275"/>
    <mergeCell ref="K274:K275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J276:J277"/>
    <mergeCell ref="K276:K277"/>
    <mergeCell ref="A279:D279"/>
    <mergeCell ref="A281:B281"/>
    <mergeCell ref="B282:B283"/>
    <mergeCell ref="C282:C283"/>
    <mergeCell ref="D282:D283"/>
    <mergeCell ref="E282:E283"/>
    <mergeCell ref="F282:F283"/>
    <mergeCell ref="G282:G283"/>
    <mergeCell ref="H282:H283"/>
    <mergeCell ref="I282:I283"/>
    <mergeCell ref="J282:J283"/>
    <mergeCell ref="K282:K283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K284:K285"/>
    <mergeCell ref="B286:B287"/>
    <mergeCell ref="C286:C287"/>
    <mergeCell ref="D286:D287"/>
    <mergeCell ref="E286:E287"/>
    <mergeCell ref="F286:F287"/>
    <mergeCell ref="G286:G287"/>
    <mergeCell ref="H286:H287"/>
    <mergeCell ref="I286:I287"/>
    <mergeCell ref="J286:J287"/>
    <mergeCell ref="K286:K287"/>
    <mergeCell ref="A289:D289"/>
    <mergeCell ref="A291:B291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B294:B295"/>
    <mergeCell ref="C294:C295"/>
    <mergeCell ref="D294:D295"/>
    <mergeCell ref="E294:E295"/>
    <mergeCell ref="F294:F295"/>
    <mergeCell ref="G294:G295"/>
    <mergeCell ref="H294:H295"/>
    <mergeCell ref="I294:I295"/>
    <mergeCell ref="J294:J295"/>
    <mergeCell ref="K294:K295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B298:B299"/>
    <mergeCell ref="C298:C299"/>
    <mergeCell ref="D298:D299"/>
    <mergeCell ref="E298:E299"/>
    <mergeCell ref="F298:F299"/>
    <mergeCell ref="G298:G299"/>
    <mergeCell ref="H298:H299"/>
    <mergeCell ref="I298:I299"/>
    <mergeCell ref="J298:J299"/>
    <mergeCell ref="K298:K299"/>
    <mergeCell ref="A301:D301"/>
    <mergeCell ref="A303:B303"/>
    <mergeCell ref="B304:B305"/>
    <mergeCell ref="C304:C305"/>
    <mergeCell ref="D304:D305"/>
    <mergeCell ref="E304:E305"/>
    <mergeCell ref="F304:F305"/>
    <mergeCell ref="G304:G305"/>
    <mergeCell ref="H304:H305"/>
    <mergeCell ref="I304:I305"/>
    <mergeCell ref="J304:J305"/>
    <mergeCell ref="K304:K305"/>
    <mergeCell ref="B306:B307"/>
    <mergeCell ref="C306:C307"/>
    <mergeCell ref="D306:D307"/>
    <mergeCell ref="E306:E307"/>
    <mergeCell ref="F306:F307"/>
    <mergeCell ref="G306:G307"/>
    <mergeCell ref="H306:H307"/>
    <mergeCell ref="I306:I307"/>
    <mergeCell ref="J306:J307"/>
    <mergeCell ref="K306:K307"/>
    <mergeCell ref="J309:K309"/>
    <mergeCell ref="A311:C311"/>
    <mergeCell ref="I314:I315"/>
    <mergeCell ref="J314:J315"/>
    <mergeCell ref="K314:K315"/>
    <mergeCell ref="L314:L315"/>
    <mergeCell ref="A317:C317"/>
    <mergeCell ref="I320:I321"/>
    <mergeCell ref="J320:J321"/>
    <mergeCell ref="K320:K321"/>
    <mergeCell ref="L320:L321"/>
    <mergeCell ref="A323:C323"/>
    <mergeCell ref="I326:I327"/>
    <mergeCell ref="J326:J327"/>
    <mergeCell ref="K326:K327"/>
    <mergeCell ref="L326:L327"/>
    <mergeCell ref="I328:I329"/>
    <mergeCell ref="J328:J329"/>
    <mergeCell ref="K328:K329"/>
    <mergeCell ref="L328:L329"/>
    <mergeCell ref="I330:I331"/>
    <mergeCell ref="J330:J331"/>
    <mergeCell ref="K330:K331"/>
    <mergeCell ref="L330:L331"/>
    <mergeCell ref="A333:C333"/>
    <mergeCell ref="I336:I337"/>
    <mergeCell ref="J336:J337"/>
    <mergeCell ref="K336:K337"/>
    <mergeCell ref="L336:L337"/>
    <mergeCell ref="A339:C339"/>
    <mergeCell ref="I342:I343"/>
    <mergeCell ref="J342:J343"/>
    <mergeCell ref="K342:K343"/>
    <mergeCell ref="L342:L343"/>
    <mergeCell ref="I344:I345"/>
    <mergeCell ref="J344:J345"/>
    <mergeCell ref="K344:K345"/>
    <mergeCell ref="L344:L345"/>
    <mergeCell ref="I346:I347"/>
    <mergeCell ref="J346:J347"/>
    <mergeCell ref="K346:K347"/>
    <mergeCell ref="L346:L347"/>
    <mergeCell ref="A349:C349"/>
    <mergeCell ref="I352:I353"/>
    <mergeCell ref="J352:J353"/>
    <mergeCell ref="K352:K353"/>
    <mergeCell ref="L352:L353"/>
    <mergeCell ref="I354:I355"/>
    <mergeCell ref="J354:J355"/>
    <mergeCell ref="K354:K355"/>
    <mergeCell ref="L354:L355"/>
    <mergeCell ref="A357:C357"/>
    <mergeCell ref="I360:I361"/>
    <mergeCell ref="J360:J361"/>
    <mergeCell ref="K360:K361"/>
    <mergeCell ref="L360:L361"/>
    <mergeCell ref="I362:I363"/>
    <mergeCell ref="J362:J363"/>
    <mergeCell ref="K362:K363"/>
    <mergeCell ref="L362:L363"/>
    <mergeCell ref="I364:I365"/>
    <mergeCell ref="J364:J365"/>
    <mergeCell ref="K364:K365"/>
    <mergeCell ref="L364:L365"/>
    <mergeCell ref="I366:I367"/>
    <mergeCell ref="J366:J367"/>
    <mergeCell ref="K366:K367"/>
    <mergeCell ref="L366:L367"/>
    <mergeCell ref="I368:I369"/>
    <mergeCell ref="J368:J369"/>
    <mergeCell ref="K368:K369"/>
    <mergeCell ref="L368:L369"/>
    <mergeCell ref="I370:I371"/>
    <mergeCell ref="J370:J371"/>
    <mergeCell ref="K370:K371"/>
    <mergeCell ref="L370:L371"/>
    <mergeCell ref="I372:I373"/>
    <mergeCell ref="J372:J373"/>
    <mergeCell ref="K372:K373"/>
    <mergeCell ref="L372:L373"/>
    <mergeCell ref="A375:C375"/>
    <mergeCell ref="I378:I379"/>
    <mergeCell ref="J378:J379"/>
    <mergeCell ref="K378:K379"/>
    <mergeCell ref="L378:L379"/>
    <mergeCell ref="I380:I381"/>
    <mergeCell ref="J380:J381"/>
    <mergeCell ref="K380:K381"/>
    <mergeCell ref="L380:L381"/>
    <mergeCell ref="I382:I383"/>
    <mergeCell ref="J382:J383"/>
    <mergeCell ref="K382:K383"/>
    <mergeCell ref="L382:L383"/>
    <mergeCell ref="I384:I385"/>
    <mergeCell ref="J384:J385"/>
    <mergeCell ref="K384:K385"/>
    <mergeCell ref="L384:L385"/>
    <mergeCell ref="A387:D387"/>
    <mergeCell ref="A389:B389"/>
    <mergeCell ref="B390:B391"/>
    <mergeCell ref="C390:C391"/>
    <mergeCell ref="D390:D391"/>
    <mergeCell ref="E390:E391"/>
    <mergeCell ref="F390:F391"/>
    <mergeCell ref="G390:G391"/>
    <mergeCell ref="H390:H391"/>
    <mergeCell ref="I390:I391"/>
    <mergeCell ref="J390:J391"/>
    <mergeCell ref="K390:K391"/>
    <mergeCell ref="B392:B393"/>
    <mergeCell ref="C392:C393"/>
    <mergeCell ref="D392:D393"/>
    <mergeCell ref="E392:E393"/>
    <mergeCell ref="F392:F393"/>
    <mergeCell ref="G392:G393"/>
    <mergeCell ref="H392:H393"/>
    <mergeCell ref="I392:I393"/>
    <mergeCell ref="J392:J393"/>
    <mergeCell ref="K392:K393"/>
    <mergeCell ref="A395:D395"/>
    <mergeCell ref="A397:B397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K398:K399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J400:J401"/>
    <mergeCell ref="K400:K401"/>
    <mergeCell ref="B402:B403"/>
    <mergeCell ref="C402:C403"/>
    <mergeCell ref="D402:D403"/>
    <mergeCell ref="E402:E403"/>
    <mergeCell ref="F402:F403"/>
    <mergeCell ref="G402:G403"/>
    <mergeCell ref="H402:H403"/>
    <mergeCell ref="I402:I403"/>
    <mergeCell ref="J402:J403"/>
    <mergeCell ref="K402:K403"/>
    <mergeCell ref="B404:B405"/>
    <mergeCell ref="C404:C405"/>
    <mergeCell ref="D404:D405"/>
    <mergeCell ref="E404:E405"/>
    <mergeCell ref="F404:F405"/>
    <mergeCell ref="G404:G405"/>
    <mergeCell ref="H404:H405"/>
    <mergeCell ref="I404:I405"/>
    <mergeCell ref="J404:J405"/>
    <mergeCell ref="K404:K405"/>
    <mergeCell ref="B406:B407"/>
    <mergeCell ref="C406:C407"/>
    <mergeCell ref="D406:D407"/>
    <mergeCell ref="E406:E407"/>
    <mergeCell ref="F406:F407"/>
    <mergeCell ref="G406:G407"/>
    <mergeCell ref="H406:H407"/>
    <mergeCell ref="I406:I407"/>
    <mergeCell ref="J406:J407"/>
    <mergeCell ref="K406:K407"/>
    <mergeCell ref="B408:B409"/>
    <mergeCell ref="C408:C409"/>
    <mergeCell ref="D408:D409"/>
    <mergeCell ref="E408:E409"/>
    <mergeCell ref="F408:F409"/>
    <mergeCell ref="G408:G409"/>
    <mergeCell ref="H408:H409"/>
    <mergeCell ref="I408:I409"/>
    <mergeCell ref="J408:J409"/>
    <mergeCell ref="K408:K409"/>
    <mergeCell ref="A411:D411"/>
    <mergeCell ref="A413:B413"/>
    <mergeCell ref="B414:B415"/>
    <mergeCell ref="C414:C415"/>
    <mergeCell ref="D414:D415"/>
    <mergeCell ref="E414:E415"/>
    <mergeCell ref="F414:F415"/>
    <mergeCell ref="G414:G415"/>
    <mergeCell ref="H414:H415"/>
    <mergeCell ref="I414:I415"/>
    <mergeCell ref="J414:J415"/>
    <mergeCell ref="K414:K415"/>
    <mergeCell ref="A417:D417"/>
    <mergeCell ref="A419:B419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B422:B423"/>
    <mergeCell ref="C422:C423"/>
    <mergeCell ref="D422:D423"/>
    <mergeCell ref="E422:E423"/>
    <mergeCell ref="F422:F423"/>
    <mergeCell ref="G422:G423"/>
    <mergeCell ref="H422:H423"/>
    <mergeCell ref="I422:I423"/>
    <mergeCell ref="J422:J423"/>
    <mergeCell ref="K422:K423"/>
    <mergeCell ref="A425:D425"/>
    <mergeCell ref="A427:B427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J428:J429"/>
    <mergeCell ref="K428:K429"/>
    <mergeCell ref="B430:B431"/>
    <mergeCell ref="C430:C431"/>
    <mergeCell ref="D430:D431"/>
    <mergeCell ref="E430:E431"/>
    <mergeCell ref="F430:F431"/>
    <mergeCell ref="G430:G431"/>
    <mergeCell ref="H430:H431"/>
    <mergeCell ref="I430:I431"/>
    <mergeCell ref="J430:J431"/>
    <mergeCell ref="K430:K431"/>
    <mergeCell ref="A433:D433"/>
    <mergeCell ref="A435:B435"/>
    <mergeCell ref="B436:B437"/>
    <mergeCell ref="C436:C437"/>
    <mergeCell ref="D436:D437"/>
    <mergeCell ref="E436:E437"/>
    <mergeCell ref="F436:F437"/>
    <mergeCell ref="G436:G437"/>
    <mergeCell ref="H436:H437"/>
    <mergeCell ref="I436:I437"/>
    <mergeCell ref="J436:J437"/>
    <mergeCell ref="K436:K437"/>
    <mergeCell ref="B438:B439"/>
    <mergeCell ref="C438:C439"/>
    <mergeCell ref="D438:D439"/>
    <mergeCell ref="E438:E439"/>
    <mergeCell ref="F438:F439"/>
    <mergeCell ref="G438:G439"/>
    <mergeCell ref="H438:H439"/>
    <mergeCell ref="I438:I439"/>
    <mergeCell ref="J438:J439"/>
    <mergeCell ref="K438:K439"/>
    <mergeCell ref="B440:B441"/>
    <mergeCell ref="C440:C441"/>
    <mergeCell ref="D440:D441"/>
    <mergeCell ref="E440:E441"/>
    <mergeCell ref="F440:F441"/>
    <mergeCell ref="G440:G441"/>
    <mergeCell ref="H440:H441"/>
    <mergeCell ref="I440:I441"/>
    <mergeCell ref="J440:J441"/>
    <mergeCell ref="K440:K441"/>
    <mergeCell ref="A443:D443"/>
    <mergeCell ref="A445:B445"/>
    <mergeCell ref="B446:B447"/>
    <mergeCell ref="C446:C447"/>
    <mergeCell ref="D446:D447"/>
    <mergeCell ref="E446:E447"/>
    <mergeCell ref="F446:F447"/>
    <mergeCell ref="G446:G447"/>
    <mergeCell ref="H446:H447"/>
    <mergeCell ref="I446:I447"/>
    <mergeCell ref="J446:J447"/>
    <mergeCell ref="K446:K447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A455:D455"/>
    <mergeCell ref="A457:B457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B464:B465"/>
    <mergeCell ref="C464:C465"/>
    <mergeCell ref="D464:D465"/>
    <mergeCell ref="E464:E465"/>
    <mergeCell ref="F464:F465"/>
    <mergeCell ref="G464:G465"/>
    <mergeCell ref="H464:H465"/>
    <mergeCell ref="I464:I465"/>
    <mergeCell ref="J464:J465"/>
    <mergeCell ref="K464:K465"/>
    <mergeCell ref="B466:B467"/>
    <mergeCell ref="C466:C467"/>
    <mergeCell ref="D466:D467"/>
    <mergeCell ref="E466:E467"/>
    <mergeCell ref="F466:F467"/>
    <mergeCell ref="G466:G467"/>
    <mergeCell ref="H466:H467"/>
    <mergeCell ref="I466:I467"/>
    <mergeCell ref="J466:J467"/>
    <mergeCell ref="K466:K467"/>
    <mergeCell ref="B468:B469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K468:K469"/>
    <mergeCell ref="B470:B471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K470:K471"/>
    <mergeCell ref="A473:D473"/>
    <mergeCell ref="A475:B475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B478:B479"/>
    <mergeCell ref="C478:C479"/>
    <mergeCell ref="D478:D479"/>
    <mergeCell ref="E478:E479"/>
    <mergeCell ref="F478:F479"/>
    <mergeCell ref="G478:G479"/>
    <mergeCell ref="H478:H479"/>
    <mergeCell ref="I478:I479"/>
    <mergeCell ref="J478:J479"/>
    <mergeCell ref="K478:K479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B482:B483"/>
    <mergeCell ref="C482:C483"/>
    <mergeCell ref="D482:D483"/>
    <mergeCell ref="E482:E483"/>
    <mergeCell ref="F482:F483"/>
    <mergeCell ref="G482:G483"/>
    <mergeCell ref="H482:H483"/>
    <mergeCell ref="I482:I483"/>
    <mergeCell ref="J482:J483"/>
    <mergeCell ref="K482:K483"/>
    <mergeCell ref="A485:D485"/>
    <mergeCell ref="A487:B487"/>
    <mergeCell ref="B488:B489"/>
    <mergeCell ref="C488:C489"/>
    <mergeCell ref="D488:D489"/>
    <mergeCell ref="E488:E489"/>
    <mergeCell ref="F488:F489"/>
    <mergeCell ref="G488:G489"/>
    <mergeCell ref="H488:H489"/>
    <mergeCell ref="I488:I489"/>
    <mergeCell ref="J488:J489"/>
    <mergeCell ref="K488:K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K490:K491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J492:J493"/>
    <mergeCell ref="K492:K493"/>
    <mergeCell ref="B494:B495"/>
    <mergeCell ref="C494:C495"/>
    <mergeCell ref="D494:D495"/>
    <mergeCell ref="E494:E495"/>
    <mergeCell ref="F494:F495"/>
    <mergeCell ref="G494:G495"/>
    <mergeCell ref="H494:H495"/>
    <mergeCell ref="I494:I495"/>
    <mergeCell ref="J494:J495"/>
    <mergeCell ref="K494:K495"/>
    <mergeCell ref="B496:B497"/>
    <mergeCell ref="C496:C497"/>
    <mergeCell ref="D496:D497"/>
    <mergeCell ref="E496:E497"/>
    <mergeCell ref="F496:F497"/>
    <mergeCell ref="G496:G497"/>
    <mergeCell ref="H496:H497"/>
    <mergeCell ref="I496:I497"/>
    <mergeCell ref="J496:J497"/>
    <mergeCell ref="K496:K497"/>
    <mergeCell ref="A499:D499"/>
    <mergeCell ref="A501:B501"/>
    <mergeCell ref="B502:B503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A505:D505"/>
    <mergeCell ref="A507:B507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B510:B511"/>
    <mergeCell ref="C510:C511"/>
    <mergeCell ref="D510:D511"/>
    <mergeCell ref="E510:E511"/>
    <mergeCell ref="F510:F511"/>
    <mergeCell ref="G510:G511"/>
    <mergeCell ref="H510:H511"/>
    <mergeCell ref="I510:I511"/>
    <mergeCell ref="J510:J511"/>
    <mergeCell ref="K510:K511"/>
    <mergeCell ref="A513:D513"/>
    <mergeCell ref="A515:B515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A519:D519"/>
    <mergeCell ref="A521:B521"/>
    <mergeCell ref="B522:B523"/>
    <mergeCell ref="C522:C523"/>
    <mergeCell ref="D522:D523"/>
    <mergeCell ref="E522:E523"/>
    <mergeCell ref="F522:F523"/>
    <mergeCell ref="G522:G523"/>
    <mergeCell ref="H522:H523"/>
    <mergeCell ref="I522:I523"/>
    <mergeCell ref="J522:J523"/>
    <mergeCell ref="K522:K523"/>
    <mergeCell ref="B524:B525"/>
    <mergeCell ref="C524:C525"/>
    <mergeCell ref="D524:D525"/>
    <mergeCell ref="E524:E525"/>
    <mergeCell ref="F524:F525"/>
    <mergeCell ref="G524:G525"/>
    <mergeCell ref="H524:H525"/>
    <mergeCell ref="I524:I525"/>
    <mergeCell ref="J524:J525"/>
    <mergeCell ref="K524:K525"/>
    <mergeCell ref="B526:B527"/>
    <mergeCell ref="C526:C527"/>
    <mergeCell ref="D526:D527"/>
    <mergeCell ref="E526:E527"/>
    <mergeCell ref="F526:F527"/>
    <mergeCell ref="G526:G527"/>
    <mergeCell ref="H526:H527"/>
    <mergeCell ref="I526:I527"/>
    <mergeCell ref="J526:J527"/>
    <mergeCell ref="K526:K527"/>
    <mergeCell ref="A529:D529"/>
    <mergeCell ref="A531:B531"/>
    <mergeCell ref="B532:B533"/>
    <mergeCell ref="C532:C533"/>
    <mergeCell ref="D532:D533"/>
    <mergeCell ref="E532:E533"/>
    <mergeCell ref="F532:F533"/>
    <mergeCell ref="G532:G533"/>
    <mergeCell ref="H532:H533"/>
    <mergeCell ref="I532:I533"/>
    <mergeCell ref="J532:J533"/>
    <mergeCell ref="K532:K5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</dc:creator>
  <cp:keywords/>
  <dc:description/>
  <cp:lastModifiedBy/>
  <cp:lastPrinted>2014-04-04T13:21:29Z</cp:lastPrinted>
  <dcterms:created xsi:type="dcterms:W3CDTF">2014-01-16T20:20:06Z</dcterms:created>
  <dcterms:modified xsi:type="dcterms:W3CDTF">2015-06-17T00:23:36Z</dcterms:modified>
  <cp:category/>
  <cp:version/>
  <cp:contentType/>
  <cp:contentStatus/>
</cp:coreProperties>
</file>